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-Sched-A" sheetId="1" r:id="rId1"/>
    <sheet name="2024-TB" sheetId="2" r:id="rId2"/>
    <sheet name="2025-Depreciation" sheetId="3" r:id="rId3"/>
    <sheet name="2026-Current" sheetId="4" r:id="rId4"/>
    <sheet name="Instruction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14.83203125" customWidth="1"/>
    <col min="2" max="2" width="40.83203125" customWidth="1"/>
    <col min="3" max="3" width="14.83203125" customWidth="1"/>
    <col min="4" max="4" width="14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</row>
    <row r="2">
      <c r="A2" t="str">
        <v>4000</v>
      </c>
      <c r="B2" t="str">
        <v>Revenue — Product Sales</v>
      </c>
      <c r="C2">
        <v>3850000</v>
      </c>
      <c r="D2">
        <f>=C2</f>
      </c>
    </row>
    <row r="3">
      <c r="A3" t="str">
        <v>4100</v>
      </c>
      <c r="B3" t="str">
        <v>Revenue — Service</v>
      </c>
      <c r="C3">
        <v>1200000</v>
      </c>
      <c r="D3">
        <f>=C3</f>
      </c>
    </row>
    <row r="4">
      <c r="A4" t="str">
        <v>4200</v>
      </c>
      <c r="B4" t="str">
        <v>Interest Income</v>
      </c>
      <c r="C4">
        <v>15200</v>
      </c>
      <c r="D4">
        <f>=C4</f>
      </c>
    </row>
    <row r="5">
      <c r="A5" t="str">
        <v>4300</v>
      </c>
      <c r="B5" t="str">
        <v>Rental Income</v>
      </c>
      <c r="C5">
        <v>48500</v>
      </c>
      <c r="D5">
        <f>=C5</f>
      </c>
    </row>
    <row r="6">
      <c r="A6" t="str">
        <v>4400</v>
      </c>
      <c r="B6" t="str">
        <v>Other Income</v>
      </c>
      <c r="C6">
        <v>12500</v>
      </c>
      <c r="D6">
        <f>=C6</f>
      </c>
    </row>
    <row r="7">
      <c r="A7" t="str">
        <v/>
      </c>
      <c r="B7" t="str">
        <v/>
      </c>
      <c r="C7" t="str">
        <v/>
      </c>
      <c r="D7" t="str">
        <v/>
      </c>
    </row>
    <row r="8">
      <c r="A8" t="str">
        <v/>
      </c>
      <c r="B8" t="str">
        <v>TOTAL GROSS RECEIPTS</v>
      </c>
      <c r="D8">
        <f>=SUM(C2:C6)</f>
      </c>
    </row>
  </sheetData>
  <ignoredErrors>
    <ignoredError numberStoredAsText="1" sqref="A1:D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cols>
    <col min="1" max="1" width="14.83203125" customWidth="1"/>
    <col min="2" max="2" width="40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</cols>
  <sheetData>
    <row r="1">
      <c r="A1" t="str">
        <v>Account #</v>
      </c>
      <c r="B1" t="str">
        <v>Account Name</v>
      </c>
      <c r="C1" t="str">
        <v>CY Balance</v>
      </c>
      <c r="D1" t="str">
        <v>PY Balance</v>
      </c>
      <c r="E1" t="str">
        <v>Variance</v>
      </c>
      <c r="F1" t="str">
        <v>Variance %</v>
      </c>
    </row>
    <row r="2">
      <c r="A2" t="str">
        <v>1000</v>
      </c>
      <c r="B2" t="str">
        <v>Cash — Operating</v>
      </c>
      <c r="C2">
        <v>245320.5</v>
      </c>
      <c r="D2">
        <v>198500</v>
      </c>
      <c r="E2">
        <f>=C2-D2</f>
      </c>
      <c r="F2">
        <f>=IF(D2&lt;&gt;0,E2/ABS(D2),"")</f>
      </c>
    </row>
    <row r="3">
      <c r="A3" t="str">
        <v>1100</v>
      </c>
      <c r="B3" t="str">
        <v>Accounts Receivable</v>
      </c>
      <c r="C3">
        <v>412800</v>
      </c>
      <c r="D3">
        <v>389000</v>
      </c>
      <c r="E3">
        <f>=C3-D3</f>
      </c>
      <c r="F3">
        <f>=IF(D3&lt;&gt;0,E3/ABS(D3),"")</f>
      </c>
    </row>
    <row r="4">
      <c r="A4" t="str">
        <v>1200</v>
      </c>
      <c r="B4" t="str">
        <v>Inventory</v>
      </c>
      <c r="C4">
        <v>189500</v>
      </c>
      <c r="D4">
        <v>175200</v>
      </c>
      <c r="E4">
        <f>=C4-D4</f>
      </c>
      <c r="F4">
        <f>=IF(D4&lt;&gt;0,E4/ABS(D4),"")</f>
      </c>
    </row>
    <row r="5">
      <c r="A5" t="str">
        <v>1600</v>
      </c>
      <c r="B5" t="str">
        <v>Fixed Assets — Cost</v>
      </c>
      <c r="C5">
        <v>1250000</v>
      </c>
      <c r="D5">
        <v>1150000</v>
      </c>
      <c r="E5">
        <f>=C5-D5</f>
      </c>
      <c r="F5">
        <f>=IF(D5&lt;&gt;0,E5/ABS(D5),"")</f>
      </c>
    </row>
    <row r="6">
      <c r="A6" t="str">
        <v>1610</v>
      </c>
      <c r="B6" t="str">
        <v>Accum Depreciation</v>
      </c>
      <c r="C6">
        <v>-485000</v>
      </c>
      <c r="D6">
        <v>-420000</v>
      </c>
      <c r="E6">
        <f>=C6-D6</f>
      </c>
      <c r="F6">
        <f>=IF(D6&lt;&gt;0,E6/ABS(D6),"")</f>
      </c>
    </row>
    <row r="7">
      <c r="A7" t="str">
        <v>2000</v>
      </c>
      <c r="B7" t="str">
        <v>Accounts Payable</v>
      </c>
      <c r="C7">
        <v>-187600</v>
      </c>
      <c r="D7">
        <v>-165800</v>
      </c>
      <c r="E7">
        <f>=C7-D7</f>
      </c>
      <c r="F7">
        <f>=IF(D7&lt;&gt;0,E7/ABS(D7),"")</f>
      </c>
    </row>
    <row r="8">
      <c r="A8" t="str">
        <v>4000</v>
      </c>
      <c r="B8" t="str">
        <v>Revenue</v>
      </c>
      <c r="C8">
        <v>-3850000</v>
      </c>
      <c r="D8">
        <v>-3520000</v>
      </c>
      <c r="E8">
        <f>=C8-D8</f>
      </c>
      <c r="F8">
        <f>=IF(D8&lt;&gt;0,E8/ABS(D8),"")</f>
      </c>
    </row>
    <row r="9">
      <c r="A9" t="str">
        <v>5000</v>
      </c>
      <c r="B9" t="str">
        <v>COGS</v>
      </c>
      <c r="C9">
        <v>1280000</v>
      </c>
      <c r="D9">
        <v>1150000</v>
      </c>
      <c r="E9">
        <f>=C9-D9</f>
      </c>
      <c r="F9">
        <f>=IF(D9&lt;&gt;0,E9/ABS(D9),"")</f>
      </c>
    </row>
    <row r="10">
      <c r="A10" t="str">
        <v>6000</v>
      </c>
      <c r="B10" t="str">
        <v>Salaries &amp; Wages</v>
      </c>
      <c r="C10">
        <v>1000000</v>
      </c>
      <c r="D10">
        <v>980000</v>
      </c>
      <c r="E10">
        <f>=C10-D10</f>
      </c>
      <c r="F10">
        <f>=IF(D10&lt;&gt;0,E10/ABS(D10),"")</f>
      </c>
    </row>
    <row r="11">
      <c r="A11" t="str">
        <v/>
      </c>
      <c r="B11" t="str">
        <v/>
      </c>
      <c r="C11" t="str">
        <f>=SUM(C2:C10)</f>
        <v/>
      </c>
      <c r="D11" t="str">
        <f>=SUM(D2:D10)</f>
        <v/>
      </c>
      <c r="E11" t="str">
        <f>=SUM(E2:E10)</f>
        <v/>
      </c>
      <c r="F11" t="str">
        <v/>
      </c>
    </row>
    <row r="12">
      <c r="A12" t="str">
        <v/>
      </c>
      <c r="B12" t="str">
        <v>TOTAL</v>
      </c>
    </row>
  </sheetData>
  <ignoredErrors>
    <ignoredError numberStoredAsText="1" sqref="A1:F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4.83203125" customWidth="1"/>
    <col min="2" max="2" width="40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</cols>
  <sheetData>
    <row r="1">
      <c r="A1" t="str">
        <v>Asset</v>
      </c>
      <c r="B1" t="str">
        <v>Cost Basis</v>
      </c>
      <c r="C1" t="str">
        <v>Life (Yrs)</v>
      </c>
      <c r="D1" t="str">
        <v>Method</v>
      </c>
      <c r="E1" t="str">
        <v>Annual Depr</v>
      </c>
      <c r="F1" t="str">
        <v>Prior Depr</v>
      </c>
      <c r="G1" t="str">
        <v>CY Depr</v>
      </c>
      <c r="H1" t="str">
        <v>Accum Depr</v>
      </c>
      <c r="I1" t="str">
        <v>NBV</v>
      </c>
    </row>
    <row r="2">
      <c r="A2" t="str">
        <v>Office Building</v>
      </c>
      <c r="B2">
        <v>800000</v>
      </c>
      <c r="C2">
        <v>39</v>
      </c>
      <c r="D2" t="str">
        <v>SL</v>
      </c>
      <c r="E2">
        <f>=B2/C2</f>
      </c>
      <c r="F2">
        <v>280000</v>
      </c>
      <c r="G2">
        <f>=E2</f>
      </c>
      <c r="H2">
        <f>=F2+G2</f>
      </c>
      <c r="I2">
        <f>=B2-H2</f>
      </c>
    </row>
    <row r="3">
      <c r="A3" t="str">
        <v>Mfg Equipment</v>
      </c>
      <c r="B3">
        <v>250000</v>
      </c>
      <c r="C3">
        <v>7</v>
      </c>
      <c r="D3" t="str">
        <v>200DB</v>
      </c>
      <c r="E3">
        <f>=B3/C3</f>
      </c>
      <c r="F3">
        <v>200000</v>
      </c>
      <c r="G3">
        <f>=E3</f>
      </c>
      <c r="H3">
        <f>=F3+G3</f>
      </c>
      <c r="I3">
        <f>=B3-H3</f>
      </c>
    </row>
    <row r="4">
      <c r="A4" t="str">
        <v>Furniture</v>
      </c>
      <c r="B4">
        <v>85000</v>
      </c>
      <c r="C4">
        <v>7</v>
      </c>
      <c r="D4" t="str">
        <v>200DB</v>
      </c>
      <c r="E4">
        <f>=B4/C4</f>
      </c>
      <c r="F4">
        <v>68000</v>
      </c>
      <c r="G4">
        <f>=E4</f>
      </c>
      <c r="H4">
        <f>=F4+G4</f>
      </c>
      <c r="I4">
        <f>=B4-H4</f>
      </c>
    </row>
    <row r="5">
      <c r="A5" t="str">
        <v>Vehicles</v>
      </c>
      <c r="B5">
        <v>120000</v>
      </c>
      <c r="C5">
        <v>5</v>
      </c>
      <c r="D5" t="str">
        <v>200DB</v>
      </c>
      <c r="E5">
        <f>=B5/C5</f>
      </c>
      <c r="F5">
        <v>96000</v>
      </c>
      <c r="G5">
        <f>=E5</f>
      </c>
      <c r="H5">
        <f>=F5+G5</f>
      </c>
      <c r="I5">
        <f>=B5-H5</f>
      </c>
    </row>
    <row r="6">
      <c r="A6" t="str">
        <v>Computers</v>
      </c>
      <c r="B6">
        <v>45000</v>
      </c>
      <c r="C6">
        <v>5</v>
      </c>
      <c r="D6" t="str">
        <v>200DB</v>
      </c>
      <c r="E6">
        <f>=B6/C6</f>
      </c>
      <c r="F6">
        <v>36000</v>
      </c>
      <c r="G6">
        <f>=E6</f>
      </c>
      <c r="H6">
        <f>=F6+G6</f>
      </c>
      <c r="I6">
        <f>=B6-H6</f>
      </c>
    </row>
    <row r="7">
      <c r="A7" t="str">
        <v>Leasehold Imprv</v>
      </c>
      <c r="B7">
        <v>180000</v>
      </c>
      <c r="C7">
        <v>15</v>
      </c>
      <c r="D7" t="str">
        <v>SL</v>
      </c>
      <c r="E7">
        <f>=B7/C7</f>
      </c>
      <c r="F7">
        <v>72000</v>
      </c>
      <c r="G7">
        <f>=E7</f>
      </c>
      <c r="H7">
        <f>=F7+G7</f>
      </c>
      <c r="I7">
        <f>=B7-H7</f>
      </c>
    </row>
    <row r="8">
      <c r="A8" t="str">
        <v/>
      </c>
      <c r="B8" t="str">
        <f>=SUM(B2:B7)</f>
        <v/>
      </c>
      <c r="C8" t="str">
        <v/>
      </c>
      <c r="D8" t="str">
        <v/>
      </c>
      <c r="E8" t="str">
        <f>=SUM(E2:E7)</f>
        <v/>
      </c>
      <c r="F8" t="str">
        <v/>
      </c>
      <c r="G8" t="str">
        <f>=SUM(G2:G7)</f>
        <v/>
      </c>
      <c r="H8" t="str">
        <f>=SUM(H2:H7)</f>
        <v/>
      </c>
      <c r="I8" t="str">
        <f>=SUM(I2:I7)</f>
        <v/>
      </c>
    </row>
    <row r="9">
      <c r="A9" t="str">
        <v>TOTAL</v>
      </c>
      <c r="D9" t="str">
        <v/>
      </c>
    </row>
  </sheetData>
  <ignoredErrors>
    <ignoredError numberStoredAsText="1" sqref="A1:I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4.83203125" customWidth="1"/>
    <col min="2" max="2" width="40.83203125" customWidth="1"/>
    <col min="3" max="3" width="14.83203125" customWidth="1"/>
    <col min="4" max="4" width="14.83203125" customWidth="1"/>
  </cols>
  <sheetData>
    <row r="1">
      <c r="A1" t="str">
        <v>Section</v>
      </c>
      <c r="B1" t="str">
        <v>Description</v>
      </c>
      <c r="C1" t="str">
        <v>Amount</v>
      </c>
      <c r="D1" t="str">
        <v>Source</v>
      </c>
    </row>
    <row r="2">
      <c r="A2" t="str">
        <v>Income</v>
      </c>
      <c r="B2" t="str">
        <v>Total Revenue</v>
      </c>
      <c r="C2">
        <f>='2023-Sched-A'!D8</f>
      </c>
      <c r="D2" t="str">
        <v>Per 2023-Sched-A</v>
      </c>
    </row>
    <row r="3">
      <c r="A3" t="str">
        <v/>
      </c>
      <c r="B3" t="str">
        <v>Total COGS</v>
      </c>
      <c r="C3">
        <f>='2024-TB'!C8</f>
      </c>
      <c r="D3" t="str">
        <v>Per 2024-TB</v>
      </c>
    </row>
    <row r="4">
      <c r="A4" t="str">
        <v/>
      </c>
      <c r="B4" t="str">
        <v>Gross Profit</v>
      </c>
      <c r="C4">
        <f>=C2+C3</f>
      </c>
      <c r="D4" t="str">
        <v/>
      </c>
    </row>
    <row r="5">
      <c r="A5" t="str">
        <v/>
      </c>
      <c r="B5" t="str">
        <v/>
      </c>
      <c r="C5" t="str">
        <v/>
      </c>
      <c r="D5" t="str">
        <v/>
      </c>
    </row>
    <row r="6">
      <c r="A6" t="str">
        <v>Assets</v>
      </c>
      <c r="B6" t="str">
        <v>Cash</v>
      </c>
      <c r="C6">
        <f>='2024-TB'!C2</f>
      </c>
      <c r="D6" t="str">
        <v>Per 2024-TB</v>
      </c>
    </row>
    <row r="7">
      <c r="A7" t="str">
        <v/>
      </c>
      <c r="B7" t="str">
        <v>Accounts Receivable</v>
      </c>
      <c r="C7">
        <f>='2024-TB'!C3</f>
      </c>
      <c r="D7" t="str">
        <v>Per 2024-TB</v>
      </c>
    </row>
    <row r="8">
      <c r="A8" t="str">
        <v/>
      </c>
      <c r="B8" t="str">
        <v>Fixed Assets — Cost</v>
      </c>
      <c r="C8">
        <f>='2024-TB'!C5</f>
      </c>
      <c r="D8" t="str">
        <v>Per 2024-TB</v>
      </c>
    </row>
    <row r="9">
      <c r="A9" t="str">
        <v/>
      </c>
      <c r="B9" t="str">
        <v>Accum Depreciation</v>
      </c>
      <c r="C9">
        <f>='2024-TB'!C6</f>
      </c>
      <c r="D9" t="str">
        <v>Per 2024-TB</v>
      </c>
    </row>
    <row r="10">
      <c r="A10" t="str">
        <v/>
      </c>
      <c r="B10" t="str">
        <v/>
      </c>
      <c r="C10" t="str">
        <v/>
      </c>
      <c r="D10" t="str">
        <v/>
      </c>
    </row>
    <row r="11">
      <c r="A11" t="str">
        <v/>
      </c>
      <c r="B11" t="str">
        <v>TOTAL ASSETS</v>
      </c>
      <c r="C11">
        <f>=SUM(C6:C10)</f>
      </c>
      <c r="D11" t="str">
        <v/>
      </c>
    </row>
  </sheetData>
  <ignoredErrors>
    <ignoredError numberStoredAsText="1" sqref="A1:D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/>
  </sheetViews>
  <cols>
    <col min="1" max="1" width="78.83203125" customWidth="1"/>
  </cols>
  <sheetData>
    <row r="1">
      <c r="A1" t="str">
        <v>Tax Automation Blog — Formula to Value by Age Sample</v>
      </c>
    </row>
    <row r="2">
      <c r="A2" t="str">
        <v/>
      </c>
    </row>
    <row r="3">
      <c r="A3" t="str">
        <v>SCENARIO: A multi-year workpaper file where 2023 schedules are finalized,</v>
      </c>
    </row>
    <row r="4">
      <c r="A4" t="str">
        <v>2024 is a mix, and 2026 is the active year with cross-sheet formulas.</v>
      </c>
    </row>
    <row r="5">
      <c r="A5" t="str">
        <v/>
      </c>
    </row>
    <row r="6">
      <c r="A6" t="str">
        <v>EXPECTED MACRO BEHAVIOR (scanning ALL sheets):</v>
      </c>
    </row>
    <row r="7">
      <c r="A7" t="str">
        <v xml:space="preserve">  • 2023-Sched-A — 6 stale formulas (all reference constants) → converted</v>
      </c>
    </row>
    <row r="8">
      <c r="A8" t="str">
        <v xml:space="preserve">  • 2024-TB — 9 stale formulas (E2:E10 Variance column — all reference</v>
      </c>
    </row>
    <row r="9">
      <c r="A9" t="str">
        <v xml:space="preserve">    constants C/D) → converted. 9 active formulas (F2:F10 Variance % —</v>
      </c>
    </row>
    <row r="10">
      <c r="A10" t="str">
        <v xml:space="preserve">    references formula column E) → left alone. 3 SUM formulas (C11:E11)</v>
      </c>
    </row>
    <row r="11">
      <c r="A11" t="str">
        <v xml:space="preserve">    reference formula cells → left alone.</v>
      </c>
    </row>
    <row r="12">
      <c r="A12" t="str">
        <v xml:space="preserve">  • 2025-Depreciation — 6 stale formulas (E2:E7 Annual Depr — all</v>
      </c>
    </row>
    <row r="13">
      <c r="A13" t="str">
        <v xml:space="preserve">    reference constants B/C) → converted. Everything else (CY, Accum,</v>
      </c>
    </row>
    <row r="14">
      <c r="A14" t="str">
        <v xml:space="preserve">    NBV, Totals) references formula cells → left alone.</v>
      </c>
    </row>
    <row r="15">
      <c r="A15" t="str">
        <v xml:space="preserve">  • 2026-Current — 0 stale formulas (all cross-sheet or chain references</v>
      </c>
    </row>
    <row r="16">
      <c r="A16" t="str">
        <v xml:space="preserve">    marked as active) → nothing converted.</v>
      </c>
    </row>
    <row r="17">
      <c r="A17" t="str">
        <v xml:space="preserve">  • TOTAL: ~21 stale formulas converted, ~35 active formulas preserved.</v>
      </c>
    </row>
    <row r="18">
      <c r="A18" t="str">
        <v/>
      </c>
    </row>
    <row r="19">
      <c r="A19" t="str">
        <v>HOW TO TEST:</v>
      </c>
    </row>
    <row r="20">
      <c r="A20" t="str">
        <v xml:space="preserve">  1. Copy the FormulaToValueByAge macro from the blog post into VBA</v>
      </c>
    </row>
    <row r="21">
      <c r="A21" t="str">
        <v xml:space="preserve">     (Alt+F11 → Insert → Module → Paste)</v>
      </c>
    </row>
    <row r="22">
      <c r="A22" t="str">
        <v xml:space="preserve">  2. Run the macro (F5 or Alt+F8 → FormulaToValueByAge → Run)</v>
      </c>
    </row>
    <row r="23">
      <c r="A23" t="str">
        <v xml:space="preserve">  3. Choose "Yes" to scan ALL sheets</v>
      </c>
    </row>
    <row r="24">
      <c r="A24" t="str">
        <v xml:space="preserve">  4. Review the confirm message — should show ~21 stale formulas</v>
      </c>
    </row>
    <row r="25">
      <c r="A25" t="str">
        <v xml:space="preserve">  5. Click Yes to convert, then verify:</v>
      </c>
    </row>
    <row r="26">
      <c r="A26" t="str">
        <v xml:space="preserve">     • 2023-Sched-A column D should now be values (not formulas)</v>
      </c>
    </row>
    <row r="27">
      <c r="A27" t="str">
        <v xml:space="preserve">     • 2024-TB column E (Variance) should be values</v>
      </c>
    </row>
    <row r="28">
      <c r="A28" t="str">
        <v xml:space="preserve">     • 2024-TB column F (Variance %) should still be formulas</v>
      </c>
    </row>
    <row r="29">
      <c r="A29" t="str">
        <v xml:space="preserve">     • 2025-Depreciation column E (Annual Depr) should be values</v>
      </c>
    </row>
    <row r="30">
      <c r="A30" t="str">
        <v xml:space="preserve">     • 2025-Depreciation G-I should still be formulas</v>
      </c>
    </row>
    <row r="31">
      <c r="A31" t="str">
        <v xml:space="preserve">     • 2026-Current should be completely unchanged</v>
      </c>
    </row>
  </sheetData>
  <ignoredErrors>
    <ignoredError numberStoredAsText="1" sqref="A1:A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2023-Sched-A</vt:lpstr>
      <vt:lpstr>2024-TB</vt:lpstr>
      <vt:lpstr>2025-Depreciation</vt:lpstr>
      <vt:lpstr>2026-Current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