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A-Detail" sheetId="1" r:id="rId1"/>
    <sheet name="Depr-Summary" sheetId="2" r:id="rId2"/>
    <sheet name="Sched-L" sheetId="3" r:id="rId3"/>
    <sheet name="Instructions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4">
    <numFmt numFmtId="56" formatCode="&quot;上午/下午 &quot;hh&quot;時&quot;mm&quot;分&quot;ss&quot;秒 &quot;"/>
    <numFmt numFmtId="60" formatCode="mm/dd/yyyy"/>
    <numFmt numFmtId="61" formatCode="dd/mm/yyyy"/>
    <numFmt numFmtId="62" formatCode="mmm dd yyyy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workbookViewId="0"/>
  </sheetViews>
  <cols>
    <col min="1" max="1" width="10.83203125" customWidth="1"/>
    <col min="2" max="2" width="34.83203125" customWidth="1"/>
    <col min="3" max="3" width="16.83203125" customWidth="1"/>
    <col min="4" max="4" width="14.83203125" customWidth="1"/>
    <col min="5" max="5" width="16.83203125" customWidth="1"/>
    <col min="6" max="6" width="16.83203125" customWidth="1"/>
    <col min="7" max="7" width="14.83203125" customWidth="1"/>
  </cols>
  <sheetData>
    <row r="1">
      <c r="A1" t="str">
        <v>Asset #</v>
      </c>
      <c r="B1" t="str">
        <v>Description</v>
      </c>
      <c r="C1" t="str">
        <v>Placed-in-Service</v>
      </c>
      <c r="D1" t="str">
        <v>Cost Basis</v>
      </c>
      <c r="E1" t="str">
        <v>CY Depreciation</v>
      </c>
      <c r="F1" t="str">
        <v>Prior Accum Depr</v>
      </c>
      <c r="G1" t="str">
        <v>NBV</v>
      </c>
    </row>
    <row r="2">
      <c r="A2" t="str">
        <v>F-101</v>
      </c>
      <c r="B2" t="str">
        <v>Manufacturing Equipment — Line 1</v>
      </c>
      <c r="C2" t="str">
        <v>3/15/2019</v>
      </c>
      <c r="D2">
        <v>250000</v>
      </c>
      <c r="E2">
        <f>=D2*0.2</f>
        <v>0</v>
      </c>
      <c r="F2">
        <v>175000</v>
      </c>
      <c r="G2">
        <f>=D2-F2</f>
        <v>0</v>
      </c>
    </row>
    <row r="3">
      <c r="A3" t="str">
        <v>F-102</v>
      </c>
      <c r="B3" t="str">
        <v>Manufacturing Equipment — Line 2</v>
      </c>
      <c r="C3" t="str">
        <v>6/1/2020</v>
      </c>
      <c r="D3">
        <v>180000</v>
      </c>
      <c r="E3">
        <f>=D3*0.2</f>
        <v>0</v>
      </c>
      <c r="F3">
        <v>108000</v>
      </c>
      <c r="G3">
        <f>=D3-F3</f>
        <v>0</v>
      </c>
    </row>
    <row r="4">
      <c r="A4" t="str">
        <v>F-103</v>
      </c>
      <c r="B4" t="str">
        <v>Office Furniture — HQ</v>
      </c>
      <c r="C4" t="str">
        <v>9/12/2019</v>
      </c>
      <c r="D4">
        <v>45000</v>
      </c>
      <c r="E4">
        <f>=D4*0.2</f>
        <v>0</v>
      </c>
      <c r="F4">
        <v>31500</v>
      </c>
      <c r="G4">
        <f>=D4-F4</f>
        <v>0</v>
      </c>
    </row>
    <row r="5">
      <c r="A5" t="str">
        <v>F-104</v>
      </c>
      <c r="B5" t="str">
        <v>Computer Equipment — Servers</v>
      </c>
      <c r="C5" t="str">
        <v>4/8/2021</v>
      </c>
      <c r="D5">
        <v>120000</v>
      </c>
      <c r="E5">
        <f>=D5*0.2</f>
        <v>0</v>
      </c>
      <c r="F5">
        <v>72000</v>
      </c>
      <c r="G5">
        <f>=D5-F5</f>
        <v>0</v>
      </c>
    </row>
    <row r="6">
      <c r="A6" t="str">
        <v>F-105</v>
      </c>
      <c r="B6" t="str">
        <v>Warehouse Conveyor System</v>
      </c>
      <c r="C6" t="str">
        <v>11/30/2020</v>
      </c>
      <c r="D6">
        <v>320000</v>
      </c>
      <c r="E6">
        <f>=D6*0.2</f>
        <v>0</v>
      </c>
      <c r="F6">
        <v>192000</v>
      </c>
      <c r="G6">
        <f>=D6-F6</f>
        <v>0</v>
      </c>
    </row>
    <row r="7">
      <c r="A7" t="str">
        <v>F-106</v>
      </c>
      <c r="B7" t="str">
        <v>Delivery Vehicles (3 units)</v>
      </c>
      <c r="C7" t="str">
        <v>7/15/2021</v>
      </c>
      <c r="D7">
        <v>95000</v>
      </c>
      <c r="E7">
        <f>=D7*0.2</f>
        <v>0</v>
      </c>
      <c r="F7">
        <v>47500</v>
      </c>
      <c r="G7">
        <f>=D7-F7</f>
        <v>0</v>
      </c>
    </row>
    <row r="8">
      <c r="A8" t="str">
        <v>F-107</v>
      </c>
      <c r="B8" t="str">
        <v>Leasehold Improvements — Office</v>
      </c>
      <c r="C8" t="str">
        <v>2/28/2022</v>
      </c>
      <c r="D8">
        <v>200000</v>
      </c>
      <c r="E8">
        <f>=D8*0.2</f>
        <v>0</v>
      </c>
      <c r="F8">
        <v>100000</v>
      </c>
      <c r="G8">
        <f>=D8-F8</f>
        <v>0</v>
      </c>
    </row>
    <row r="9">
      <c r="A9" t="str">
        <v>F-108</v>
      </c>
      <c r="B9" t="str">
        <v>Manufacturing Equipment — Line 3</v>
      </c>
      <c r="C9" t="str">
        <v>1/10/2020</v>
      </c>
      <c r="D9">
        <v>275000</v>
      </c>
      <c r="E9">
        <f>=D9*0.15</f>
        <v>0</v>
      </c>
      <c r="F9">
        <v>192500</v>
      </c>
      <c r="G9">
        <f>=D9-F9</f>
        <v>0</v>
      </c>
    </row>
    <row r="10">
      <c r="A10" t="str">
        <v>F-109</v>
      </c>
      <c r="B10" t="str">
        <v>HVAC System Upgrade</v>
      </c>
      <c r="C10" t="str">
        <v>8/5/2021</v>
      </c>
      <c r="D10">
        <v>85000</v>
      </c>
      <c r="E10">
        <f>=D10*0.2</f>
        <v>0</v>
      </c>
      <c r="F10">
        <v>42500</v>
      </c>
      <c r="G10">
        <f>=D10-F10</f>
        <v>0</v>
      </c>
    </row>
    <row r="11">
      <c r="A11" t="str">
        <v>F-110</v>
      </c>
      <c r="B11" t="str">
        <v>Forklifts (2 units)</v>
      </c>
      <c r="C11" t="str">
        <v>12/1/2020</v>
      </c>
      <c r="D11">
        <v>65000</v>
      </c>
      <c r="E11">
        <f>=D11*0.2</f>
        <v>0</v>
      </c>
      <c r="F11">
        <v>39000</v>
      </c>
      <c r="G11">
        <f>=D11-F11</f>
        <v>0</v>
      </c>
    </row>
    <row r="12">
      <c r="A12" t="str">
        <v>F-111</v>
      </c>
      <c r="B12" t="str">
        <v>Computer Equipment — Laptops</v>
      </c>
      <c r="C12" t="str">
        <v>5/20/2022</v>
      </c>
      <c r="D12">
        <v>42000</v>
      </c>
      <c r="E12">
        <f>=D12*0.2</f>
        <v>0</v>
      </c>
      <c r="F12">
        <v>16800</v>
      </c>
      <c r="G12">
        <f>=F12-D12</f>
        <v>0</v>
      </c>
    </row>
    <row r="13">
      <c r="A13" t="str">
        <v>F-112</v>
      </c>
      <c r="B13" t="str">
        <v>Security System</v>
      </c>
      <c r="C13" t="str">
        <v>10/15/2021</v>
      </c>
      <c r="D13">
        <v>38000</v>
      </c>
      <c r="E13">
        <f>=D13*0.2</f>
        <v>0</v>
      </c>
      <c r="F13">
        <v>19000</v>
      </c>
      <c r="G13">
        <f>=D13-F13</f>
        <v>0</v>
      </c>
    </row>
    <row r="14">
      <c r="A14" t="str">
        <v>F-113</v>
      </c>
      <c r="B14" t="str">
        <v>Manufacturing Equipment — Line 4</v>
      </c>
      <c r="C14" t="str">
        <v>3/1/2023</v>
      </c>
      <c r="D14">
        <v>400000</v>
      </c>
      <c r="E14">
        <f>=D14*0.2</f>
        <v>0</v>
      </c>
      <c r="F14">
        <v>80000</v>
      </c>
      <c r="G14">
        <f>=D14-F14</f>
        <v>0</v>
      </c>
    </row>
    <row r="15">
      <c r="A15" t="str">
        <v>F-114</v>
      </c>
      <c r="B15" t="str">
        <v>Office Furniture — Branch</v>
      </c>
      <c r="C15" t="str">
        <v>6/30/2022</v>
      </c>
      <c r="D15">
        <v>52000</v>
      </c>
      <c r="E15">
        <f>=D15*0.2</f>
        <v>0</v>
      </c>
      <c r="F15">
        <v>20800</v>
      </c>
      <c r="G15">
        <f>=D15-F15</f>
        <v>0</v>
      </c>
    </row>
    <row r="16">
      <c r="A16" t="str">
        <v>F-115</v>
      </c>
      <c r="B16" t="str">
        <v>Rooftop Solar Installation</v>
      </c>
      <c r="C16" t="str">
        <v>9/1/2023</v>
      </c>
      <c r="D16">
        <v>150000</v>
      </c>
      <c r="E16">
        <f>=D16*0.2+500</f>
        <v>0</v>
      </c>
      <c r="F16">
        <v>15000</v>
      </c>
      <c r="G16">
        <f>=D16-F16</f>
        <v>0</v>
      </c>
    </row>
    <row r="17">
      <c r="A17" t="str">
        <v>F-116</v>
      </c>
      <c r="B17" t="str">
        <v>Delivery Vehicles (2 units)</v>
      </c>
      <c r="C17" t="str">
        <v>4/15/2023</v>
      </c>
      <c r="D17">
        <v>78000</v>
      </c>
      <c r="E17">
        <f>=D17*0.2</f>
        <v>0</v>
      </c>
      <c r="F17">
        <v>15600</v>
      </c>
      <c r="G17">
        <f>=D17-F17</f>
        <v>0</v>
      </c>
    </row>
    <row r="18">
      <c r="A18" t="str">
        <v>F-117</v>
      </c>
      <c r="B18" t="str">
        <v>Warehouse Racking System</v>
      </c>
      <c r="C18" t="str">
        <v>1/5/2022</v>
      </c>
      <c r="D18">
        <v>110000</v>
      </c>
      <c r="E18">
        <f>=D18*0.2</f>
        <v>0</v>
      </c>
      <c r="F18">
        <v>55000</v>
      </c>
      <c r="G18">
        <f>=D18-F18</f>
        <v>0</v>
      </c>
    </row>
    <row r="19">
      <c r="A19" t="str">
        <v>F-118</v>
      </c>
      <c r="B19" t="str">
        <v>Computer Equipment — Network</v>
      </c>
      <c r="C19" t="str">
        <v>11/1/2023</v>
      </c>
      <c r="D19">
        <v>56000</v>
      </c>
      <c r="E19">
        <f>=D19*0.2</f>
        <v>0</v>
      </c>
      <c r="F19">
        <v>5600</v>
      </c>
      <c r="G19">
        <f>=D19-F19</f>
        <v>0</v>
      </c>
    </row>
    <row r="20">
      <c r="A20" t="str">
        <v>F-119</v>
      </c>
      <c r="B20" t="str">
        <v>Manufacturing Equipment — Line 5</v>
      </c>
      <c r="C20" t="str">
        <v>7/10/2022</v>
      </c>
      <c r="D20">
        <v>350000</v>
      </c>
      <c r="E20">
        <f>=D20*0.2</f>
        <v>0</v>
      </c>
      <c r="F20">
        <v>140000</v>
      </c>
      <c r="G20">
        <f>=D20-F20</f>
        <v>0</v>
      </c>
    </row>
    <row r="21">
      <c r="A21" t="str">
        <v>F-120</v>
      </c>
      <c r="B21" t="str">
        <v>Parking Lot Resurfacing</v>
      </c>
      <c r="C21" t="str">
        <v>3/15/2024</v>
      </c>
      <c r="D21">
        <v>62000</v>
      </c>
      <c r="E21">
        <f>=D21*0.2</f>
        <v>0</v>
      </c>
      <c r="F21">
        <v>9300</v>
      </c>
      <c r="G21">
        <f>=D21-F21</f>
        <v>0</v>
      </c>
    </row>
  </sheetData>
  <ignoredErrors>
    <ignoredError numberStoredAsText="1" sqref="A1:G2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8"/>
  <sheetViews>
    <sheetView workbookViewId="0"/>
  </sheetViews>
  <cols>
    <col min="1" max="1" width="26.83203125" customWidth="1"/>
    <col min="2" max="2" width="10.83203125" customWidth="1"/>
    <col min="3" max="3" width="16.83203125" customWidth="1"/>
    <col min="4" max="4" width="16.83203125" customWidth="1"/>
  </cols>
  <sheetData>
    <row r="1">
      <c r="A1" t="str">
        <v>Asset Class</v>
      </c>
      <c r="B1" t="str">
        <v>Count</v>
      </c>
      <c r="C1" t="str">
        <v>Cost Basis Total</v>
      </c>
      <c r="D1" t="str">
        <v>CY Depr Total</v>
      </c>
    </row>
    <row r="2">
      <c r="A2" t="str">
        <v>Manufacturing Equipment</v>
      </c>
      <c r="B2">
        <v>5</v>
      </c>
      <c r="C2">
        <f>=SUMIF('FA-Detail'!B:B,A2,'FA-Detail'!D:D)</f>
        <v>0</v>
      </c>
      <c r="D2">
        <f>=SUMIF('FA-Detail'!B:B,A2,'FA-Detail'!E:E)</f>
        <v>0</v>
      </c>
    </row>
    <row r="3">
      <c r="A3" t="str">
        <v>Office Furniture</v>
      </c>
      <c r="B3">
        <v>2</v>
      </c>
      <c r="C3">
        <f>=SUMIF('FA-Detail'!B:B,A3,'FA-Detail'!D:D)</f>
        <v>0</v>
      </c>
      <c r="D3">
        <f>=SUMIF('FA-Detail'!B:B,A3,'FA-Detail'!E:E)</f>
        <v>0</v>
      </c>
    </row>
    <row r="4">
      <c r="A4" t="str">
        <v>Computer Equipment</v>
      </c>
      <c r="B4">
        <v>3</v>
      </c>
      <c r="C4">
        <f>=SUMIF('FA-Detail'!B:B,A4,'FA-Detail'!D:D)</f>
        <v>0</v>
      </c>
      <c r="D4">
        <f>=SUMIF('FA-Detail'!B:B,A4,'FA-Detail'!E:E)</f>
        <v>0</v>
      </c>
    </row>
    <row r="5">
      <c r="A5" t="str">
        <v>Vehicles</v>
      </c>
      <c r="B5">
        <v>2</v>
      </c>
      <c r="C5">
        <f>=SUMIF('FA-Detail'!B:B,A5,'FA-Detail'!C:C)</f>
        <v>0</v>
      </c>
      <c r="D5">
        <f>=SUMIF('FA-Detail'!B:B,A5,'FA-Detail'!E:E)</f>
        <v>0</v>
      </c>
    </row>
    <row r="6">
      <c r="A6" t="str">
        <v>Leasehold Improvements</v>
      </c>
      <c r="B6">
        <v>1</v>
      </c>
      <c r="C6">
        <f>=SUMIF('FA-Detail'!B:B,A6,'FA-Detail'!D:D)</f>
        <v>0</v>
      </c>
      <c r="D6">
        <f>=SUMIF('FA-Detail'!B:B,A6,'FA-Detail'!E:E)</f>
        <v>0</v>
      </c>
    </row>
    <row r="7">
      <c r="A7" t="str">
        <v>Building Improvements</v>
      </c>
      <c r="B7">
        <v>3</v>
      </c>
      <c r="C7">
        <f>=SUMIF('FA-Detail'!B:B,A7,'FA-Detail'!D:D)</f>
        <v>0</v>
      </c>
      <c r="D7">
        <f>=SUMIF('FA-Detail'!B:B,A7,'FA-Detail'!E:E)</f>
        <v>0</v>
      </c>
    </row>
    <row r="8">
      <c r="A8" t="str">
        <v>Warehouse Equipment</v>
      </c>
      <c r="B8">
        <v>2</v>
      </c>
      <c r="C8">
        <f>=SUMIF('FA-Detail'!B:B,A8,'FA-Detail'!D:D)</f>
        <v>0</v>
      </c>
      <c r="D8">
        <f>=SUMIF('FA-Detail'!B:B,A8,'FA-Detail'!E:E)</f>
        <v>0</v>
      </c>
    </row>
  </sheetData>
  <ignoredErrors>
    <ignoredError numberStoredAsText="1" sqref="A1:D8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cols>
    <col min="1" max="1" width="10.83203125" customWidth="1"/>
    <col min="2" max="2" width="30.83203125" customWidth="1"/>
    <col min="3" max="3" width="14.83203125" customWidth="1"/>
    <col min="4" max="4" width="14.83203125" customWidth="1"/>
    <col min="5" max="5" width="14.83203125" customWidth="1"/>
  </cols>
  <sheetData>
    <row r="1">
      <c r="A1" t="str">
        <v>Account</v>
      </c>
      <c r="B1" t="str">
        <v>Description</v>
      </c>
      <c r="C1" t="str">
        <v>Per Books</v>
      </c>
      <c r="D1" t="str">
        <v>Tax Adjustment</v>
      </c>
      <c r="E1" t="str">
        <v>Tax Basis</v>
      </c>
    </row>
    <row r="2">
      <c r="A2" t="str">
        <v>1100</v>
      </c>
      <c r="B2" t="str">
        <v>Cash — Operating</v>
      </c>
      <c r="C2">
        <v>245320</v>
      </c>
      <c r="D2">
        <v>0</v>
      </c>
      <c r="E2">
        <f>=C2+D2</f>
        <v>0</v>
      </c>
    </row>
    <row r="3">
      <c r="A3" t="str">
        <v>1200</v>
      </c>
      <c r="B3" t="str">
        <v>Accounts Receivable</v>
      </c>
      <c r="C3">
        <v>412800</v>
      </c>
      <c r="D3">
        <v>0</v>
      </c>
      <c r="E3">
        <f>=C3+D3</f>
        <v>0</v>
      </c>
    </row>
    <row r="4">
      <c r="A4" t="str">
        <v>1500</v>
      </c>
      <c r="B4" t="str">
        <v>Fixed Assets — Cost</v>
      </c>
      <c r="C4">
        <f>=SUM('FA-Detail'!D:D)</f>
        <v>0</v>
      </c>
      <c r="D4">
        <v>0</v>
      </c>
      <c r="E4">
        <f>=C4+D4</f>
        <v>0</v>
      </c>
    </row>
    <row r="5">
      <c r="A5" t="str">
        <v>1510</v>
      </c>
      <c r="B5" t="str">
        <v>Accumulated Depreciation</v>
      </c>
      <c r="C5">
        <f>=SUM('FA-Detail'!F:F)+SUM('FA-Detail'!E:E)</f>
        <v>0</v>
      </c>
      <c r="D5">
        <v>0</v>
      </c>
      <c r="E5">
        <f>=C5+D5</f>
        <v>0</v>
      </c>
    </row>
    <row r="6">
      <c r="A6" t="str">
        <v>2100</v>
      </c>
      <c r="B6" t="str">
        <v>Accounts Payable</v>
      </c>
      <c r="C6">
        <v>189500</v>
      </c>
      <c r="D6">
        <v>0</v>
      </c>
      <c r="E6">
        <f>=C6-D6</f>
        <v>0</v>
      </c>
    </row>
    <row r="7">
      <c r="A7" t="str">
        <v>2200</v>
      </c>
      <c r="B7" t="str">
        <v>Accrued Expenses</v>
      </c>
      <c r="C7">
        <v>76400</v>
      </c>
      <c r="D7">
        <v>0</v>
      </c>
      <c r="E7">
        <f>=C7+D7</f>
        <v>0</v>
      </c>
    </row>
    <row r="8">
      <c r="A8" t="str">
        <v>3100</v>
      </c>
      <c r="B8" t="str">
        <v>Retained Earnings</v>
      </c>
      <c r="C8">
        <v>892000</v>
      </c>
      <c r="D8">
        <v>0</v>
      </c>
      <c r="E8">
        <f>=C8+D8</f>
        <v>0</v>
      </c>
    </row>
  </sheetData>
  <ignoredErrors>
    <ignoredError numberStoredAsText="1" sqref="A1:E8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A27"/>
  <sheetViews>
    <sheetView workbookViewId="0"/>
  </sheetViews>
  <cols>
    <col min="1" max="1" width="76.83203125" customWidth="1"/>
  </cols>
  <sheetData>
    <row r="1">
      <c r="A1" t="str">
        <v>Tax Automation Blog — Inconsistent Formula Detector Sample</v>
      </c>
    </row>
    <row r="2">
      <c r="A2" t="str">
        <v/>
      </c>
    </row>
    <row r="3">
      <c r="A3" t="str">
        <v>SCENARIO: You are reviewing the Henderson Manufacturing fixed asset</v>
      </c>
    </row>
    <row r="4">
      <c r="A4" t="str">
        <v>workpaper before filing. The prior preparer made several manual adjustments</v>
      </c>
    </row>
    <row r="5">
      <c r="A5" t="str">
        <v>to individual asset formulas that need to be found and verified.</v>
      </c>
    </row>
    <row r="6">
      <c r="A6" t="str">
        <v/>
      </c>
    </row>
    <row r="7">
      <c r="A7" t="str">
        <v>WHAT TO DO:</v>
      </c>
    </row>
    <row r="8">
      <c r="A8" t="str">
        <v xml:space="preserve">  1. Copy the DetectInconsistentFormulas macro from the blog post</v>
      </c>
    </row>
    <row r="9">
      <c r="A9" t="str">
        <v xml:space="preserve">     into VBA (Alt+F11 → Insert → Module → Paste)</v>
      </c>
    </row>
    <row r="10">
      <c r="A10" t="str">
        <v xml:space="preserve">  2. Run the macro (Alt+F8 → DetectInconsistentFormulas → Run)</v>
      </c>
    </row>
    <row r="11">
      <c r="A11" t="str">
        <v xml:space="preserve">  3. Choose "All sheets" when prompted</v>
      </c>
    </row>
    <row r="12">
      <c r="A12" t="str">
        <v xml:space="preserve">  4. Review the "Inconsistent-Formulas" report</v>
      </c>
    </row>
    <row r="13">
      <c r="A13" t="str">
        <v/>
      </c>
    </row>
    <row r="14">
      <c r="A14" t="str">
        <v>WHAT THE MACRO SHOULD FIND:</v>
      </c>
    </row>
    <row r="15">
      <c r="A15" t="str">
        <v xml:space="preserve">  • FA-Detail, column E (CY Depreciation):</v>
      </c>
    </row>
    <row r="16">
      <c r="A16" t="str">
        <v xml:space="preserve">    - E9 (Asset F-107):  =D9*0.15  instead of  =D9*0.2</v>
      </c>
    </row>
    <row r="17">
      <c r="A17" t="str">
        <v xml:space="preserve">    - E16 (Asset F-114): =D16*0.2+500  instead of  =D16*0.2</v>
      </c>
    </row>
    <row r="18">
      <c r="A18" t="str">
        <v xml:space="preserve">  • FA-Detail, column G (NBV):</v>
      </c>
    </row>
    <row r="19">
      <c r="A19" t="str">
        <v xml:space="preserve">    - G12 (Asset F-109): =F12-D12  instead of  =D12-F12</v>
      </c>
    </row>
    <row r="20">
      <c r="A20" t="str">
        <v xml:space="preserve">  • Depr-Summary, column C (Cost Basis Total):</v>
      </c>
    </row>
    <row r="21">
      <c r="A21" t="str">
        <v xml:space="preserve">    - C5 (Computer Equipment): SUMIF referencing col C instead of col D</v>
      </c>
    </row>
    <row r="22">
      <c r="A22" t="str">
        <v xml:space="preserve">  • Sched-L, column E (Tax Basis):</v>
      </c>
    </row>
    <row r="23">
      <c r="A23" t="str">
        <v xml:space="preserve">    - E6 (Accum Depr): =C6-D6  instead of  =C6+D6</v>
      </c>
    </row>
    <row r="24">
      <c r="A24" t="str">
        <v/>
      </c>
    </row>
    <row r="25">
      <c r="A25" t="str">
        <v>All other formula cells in each column use the dominant pattern.</v>
      </c>
    </row>
    <row r="26">
      <c r="A26" t="str">
        <v>The macro flags only the 5 cells listed above. All five are deliberate</v>
      </c>
    </row>
    <row r="27">
      <c r="A27" t="str">
        <v>errors that a reviewer should investigate before the return is filed.</v>
      </c>
    </row>
  </sheetData>
  <ignoredErrors>
    <ignoredError numberStoredAsText="1" sqref="A1:A2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FA-Detail</vt:lpstr>
      <vt:lpstr>Depr-Summary</vt:lpstr>
      <vt:lpstr>Sched-L</vt:lpstr>
      <vt:lpstr>Instructions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