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B Import" sheetId="1" r:id="rId1"/>
    <sheet name="Fixed Assets" sheetId="2" r:id="rId2"/>
    <sheet name="JE Log" sheetId="3" r:id="rId3"/>
    <sheet name="State Apportionment" sheetId="4" r:id="rId4"/>
    <sheet name="Vendor List" sheetId="5" r:id="rId5"/>
    <sheet name="Notes" sheetId="6" r:id="rId6"/>
    <sheet name="Cover" sheetId="7" r:id="rId7"/>
    <sheet name="Instruction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10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/>
  </sheetViews>
  <cols>
    <col min="1" max="1" width="12.83203125" customWidth="1"/>
    <col min="2" max="2" width="32.83203125" customWidth="1"/>
    <col min="3" max="3" width="16.83203125" customWidth="1"/>
  </cols>
  <sheetData>
    <row r="1">
      <c r="A1" t="str">
        <v>Account #</v>
      </c>
      <c r="B1" t="str">
        <v>Account Name</v>
      </c>
      <c r="C1" t="str">
        <v>Balance</v>
      </c>
    </row>
    <row r="2">
      <c r="A2" t="str">
        <v xml:space="preserve"> 1000</v>
      </c>
      <c r="B2" t="str">
        <v>Cash — Operating</v>
      </c>
      <c r="C2">
        <v>324518.75</v>
      </c>
    </row>
    <row r="3">
      <c r="A3" t="str">
        <v xml:space="preserve">1010 </v>
      </c>
      <c r="B3" t="str">
        <v>Cash — Payroll</v>
      </c>
      <c r="C3">
        <v>28340</v>
      </c>
    </row>
    <row r="4">
      <c r="A4" t="str">
        <v>1020</v>
      </c>
      <c r="B4" t="str">
        <v xml:space="preserve">Cash — Money Market </v>
      </c>
      <c r="C4">
        <v>620000</v>
      </c>
    </row>
    <row r="5">
      <c r="A5" t="str">
        <v xml:space="preserve"> 1100 </v>
      </c>
      <c r="B5" t="str">
        <v>Accounts Receivable</v>
      </c>
      <c r="C5">
        <v>512800</v>
      </c>
    </row>
    <row r="6">
      <c r="A6" t="str">
        <v>1200</v>
      </c>
      <c r="B6" t="str">
        <v>Inventory</v>
      </c>
      <c r="C6">
        <v>289500</v>
      </c>
    </row>
    <row r="7">
      <c r="A7" t="str">
        <v>1300</v>
      </c>
      <c r="B7" t="str">
        <v>Prepaid Expenses</v>
      </c>
      <c r="C7">
        <v>42350</v>
      </c>
    </row>
    <row r="8">
      <c r="A8" t="str">
        <v xml:space="preserve"> 1600</v>
      </c>
      <c r="B8" t="str">
        <v xml:space="preserve">Fixed Assets — Cost </v>
      </c>
      <c r="C8">
        <v>1480000</v>
      </c>
    </row>
    <row r="9">
      <c r="A9" t="str">
        <v xml:space="preserve"> 1610 </v>
      </c>
      <c r="B9" t="str">
        <v>Accum. Depreciation</v>
      </c>
      <c r="C9">
        <v>-625000</v>
      </c>
    </row>
    <row r="10">
      <c r="A10" t="str">
        <v>1700</v>
      </c>
      <c r="B10" t="str">
        <v>Land</v>
      </c>
      <c r="C10">
        <v>350000</v>
      </c>
    </row>
    <row r="11">
      <c r="A11" t="str">
        <v xml:space="preserve">2000 </v>
      </c>
      <c r="B11" t="str">
        <v>Accounts Payable</v>
      </c>
      <c r="C11">
        <v>-215800</v>
      </c>
    </row>
    <row r="12">
      <c r="A12" t="str">
        <v xml:space="preserve"> 2100</v>
      </c>
      <c r="B12" t="str">
        <v>Accrued Expenses</v>
      </c>
      <c r="C12">
        <v>-62500</v>
      </c>
    </row>
    <row r="13">
      <c r="A13" t="str">
        <v>3000</v>
      </c>
      <c r="B13" t="str">
        <v xml:space="preserve">Notes Payable — LT </v>
      </c>
      <c r="C13">
        <v>-520000</v>
      </c>
    </row>
    <row r="14">
      <c r="A14" t="str">
        <v xml:space="preserve">4000 </v>
      </c>
      <c r="B14" t="str">
        <v>Revenue — Product Sales</v>
      </c>
      <c r="C14">
        <v>-4250000</v>
      </c>
    </row>
    <row r="15">
      <c r="A15" t="str">
        <v xml:space="preserve"> 4100</v>
      </c>
      <c r="B15" t="str">
        <v>Revenue — Service</v>
      </c>
      <c r="C15">
        <v>-1480000</v>
      </c>
    </row>
    <row r="16">
      <c r="A16" t="str">
        <v xml:space="preserve">4200 </v>
      </c>
      <c r="B16" t="str">
        <v xml:space="preserve">Interest Income </v>
      </c>
      <c r="C16">
        <v>-18200</v>
      </c>
    </row>
    <row r="17">
      <c r="A17" t="str">
        <v xml:space="preserve"> 5000</v>
      </c>
      <c r="B17" t="str">
        <v>COGS — Materials</v>
      </c>
      <c r="C17">
        <v>1580000</v>
      </c>
    </row>
    <row r="18">
      <c r="A18" t="str">
        <v xml:space="preserve">6000 </v>
      </c>
      <c r="B18" t="str">
        <v xml:space="preserve">Salaries &amp; Wages </v>
      </c>
      <c r="C18">
        <v>1200000</v>
      </c>
    </row>
    <row r="19">
      <c r="A19" t="str">
        <v>7000</v>
      </c>
      <c r="B19" t="str">
        <v>Depreciation Expense</v>
      </c>
      <c r="C19">
        <v>115000</v>
      </c>
    </row>
    <row r="20">
      <c r="A20" t="str">
        <v xml:space="preserve"> 8000 </v>
      </c>
      <c r="B20" t="str">
        <v>Rent Expense</v>
      </c>
      <c r="C20">
        <v>144000</v>
      </c>
    </row>
    <row r="21">
      <c r="A21" t="str">
        <v>8100</v>
      </c>
      <c r="B21" t="str">
        <v xml:space="preserve">Utilities </v>
      </c>
      <c r="C21">
        <v>32500</v>
      </c>
    </row>
    <row r="22">
      <c r="A22" t="str">
        <v xml:space="preserve">8500 </v>
      </c>
      <c r="B22" t="str">
        <v>Meals &amp; Entertainment</v>
      </c>
      <c r="C22">
        <v>28000</v>
      </c>
    </row>
    <row r="23">
      <c r="A23" t="str">
        <v/>
      </c>
      <c r="B23" t="str">
        <v/>
      </c>
      <c r="C23" t="str">
        <v/>
      </c>
    </row>
    <row r="24">
      <c r="A24" t="str">
        <v/>
      </c>
      <c r="B24" t="str">
        <v>NET INCOME (per books)</v>
      </c>
      <c r="C24">
        <f>=SUM(C2:C22)</f>
      </c>
    </row>
  </sheetData>
  <ignoredErrors>
    <ignoredError numberStoredAsText="1" sqref="A1:C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cols>
    <col min="1" max="1" width="22.83203125" customWidth="1"/>
    <col min="2" max="2" width="14.83203125" customWidth="1"/>
    <col min="3" max="3" width="12.83203125" customWidth="1"/>
    <col min="4" max="4" width="8.83203125" customWidth="1"/>
    <col min="5" max="5" width="6.83203125" customWidth="1"/>
    <col min="6" max="6" width="12.83203125" customWidth="1"/>
  </cols>
  <sheetData>
    <row r="1">
      <c r="A1" t="str">
        <v>Asset</v>
      </c>
      <c r="B1" t="str">
        <v>Class</v>
      </c>
      <c r="C1" t="str">
        <v>Basis</v>
      </c>
      <c r="D1" t="str">
        <v>Method</v>
      </c>
      <c r="E1" t="str">
        <v>Life</v>
      </c>
      <c r="F1" t="str">
        <v>CY Depr</v>
      </c>
    </row>
    <row r="2">
      <c r="A2" t="str">
        <v xml:space="preserve">Office Building </v>
      </c>
      <c r="B2" t="str">
        <v>Real Property</v>
      </c>
      <c r="C2">
        <v>800000</v>
      </c>
      <c r="D2" t="str">
        <v>SL</v>
      </c>
      <c r="E2">
        <v>39</v>
      </c>
      <c r="F2">
        <v>20513</v>
      </c>
    </row>
    <row r="3">
      <c r="A3" t="str">
        <v xml:space="preserve">Manufacturing Equip </v>
      </c>
      <c r="B3" t="str">
        <v>Equipment</v>
      </c>
      <c r="C3">
        <v>250000</v>
      </c>
      <c r="D3" t="str">
        <v>200DB</v>
      </c>
      <c r="E3">
        <v>7</v>
      </c>
      <c r="F3">
        <v>14286</v>
      </c>
    </row>
    <row r="4">
      <c r="A4" t="str">
        <v>Furniture &amp; Fixtures</v>
      </c>
      <c r="B4" t="str">
        <v>Furniture</v>
      </c>
      <c r="C4">
        <v>85000</v>
      </c>
      <c r="D4" t="str">
        <v>200DB</v>
      </c>
      <c r="E4">
        <v>7</v>
      </c>
      <c r="F4">
        <v>4857</v>
      </c>
    </row>
    <row r="5">
      <c r="A5" t="str">
        <v xml:space="preserve">Delivery Vehicles </v>
      </c>
      <c r="B5" t="str">
        <v>Vehicles</v>
      </c>
      <c r="C5">
        <v>120000</v>
      </c>
      <c r="D5" t="str">
        <v>200DB</v>
      </c>
      <c r="E5">
        <v>5</v>
      </c>
      <c r="F5">
        <v>9600</v>
      </c>
    </row>
    <row r="6">
      <c r="A6" t="str">
        <v xml:space="preserve">Computer Equipment </v>
      </c>
      <c r="B6" t="str">
        <v>Equipment</v>
      </c>
      <c r="C6">
        <v>45000</v>
      </c>
      <c r="D6" t="str">
        <v>200DB</v>
      </c>
      <c r="E6">
        <v>5</v>
      </c>
      <c r="F6">
        <v>3600</v>
      </c>
    </row>
    <row r="7">
      <c r="A7" t="str">
        <v>Leasehold Improv.</v>
      </c>
      <c r="B7" t="str">
        <v xml:space="preserve">Leasehold </v>
      </c>
      <c r="C7">
        <v>180000</v>
      </c>
      <c r="D7" t="str">
        <v>SL</v>
      </c>
      <c r="E7">
        <v>15</v>
      </c>
      <c r="F7">
        <v>12000</v>
      </c>
    </row>
    <row r="8">
      <c r="A8" t="str">
        <v xml:space="preserve">HVAC System </v>
      </c>
      <c r="B8" t="str">
        <v>Real Property</v>
      </c>
      <c r="C8">
        <v>95000</v>
      </c>
      <c r="D8" t="str">
        <v>SL</v>
      </c>
      <c r="E8">
        <v>39</v>
      </c>
      <c r="F8">
        <v>2436</v>
      </c>
    </row>
    <row r="9">
      <c r="A9" t="str">
        <v>Security System</v>
      </c>
      <c r="B9" t="str">
        <v xml:space="preserve">Equipment </v>
      </c>
      <c r="C9">
        <v>28000</v>
      </c>
      <c r="D9" t="str">
        <v>SL</v>
      </c>
      <c r="E9">
        <v>7</v>
      </c>
      <c r="F9">
        <v>4000</v>
      </c>
    </row>
    <row r="10">
      <c r="A10" t="str">
        <v xml:space="preserve">Warehouse Forklift </v>
      </c>
      <c r="B10" t="str">
        <v>Equipment</v>
      </c>
      <c r="C10">
        <v>35000</v>
      </c>
      <c r="D10" t="str">
        <v>200DB</v>
      </c>
      <c r="E10">
        <v>5</v>
      </c>
      <c r="F10">
        <v>2800</v>
      </c>
    </row>
    <row r="11">
      <c r="A11" t="str">
        <v xml:space="preserve">Servers </v>
      </c>
      <c r="B11" t="str">
        <v>Equipment</v>
      </c>
      <c r="C11">
        <v>22000</v>
      </c>
      <c r="D11" t="str">
        <v>200DB</v>
      </c>
      <c r="E11">
        <v>5</v>
      </c>
      <c r="F11">
        <v>1760</v>
      </c>
    </row>
    <row r="12">
      <c r="A12" t="str">
        <v/>
      </c>
      <c r="B12" t="str">
        <v xml:space="preserve">TOTAL </v>
      </c>
      <c r="C12">
        <f>=SUM(C2:C11)</f>
      </c>
    </row>
  </sheetData>
  <ignoredErrors>
    <ignoredError numberStoredAsText="1" sqref="A1:F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cols>
    <col min="1" max="1" width="8.83203125" customWidth="1"/>
    <col min="2" max="2" width="12.83203125" customWidth="1"/>
    <col min="3" max="3" width="8.83203125" customWidth="1"/>
    <col min="4" max="4" width="28.83203125" customWidth="1"/>
    <col min="5" max="5" width="12.83203125" customWidth="1"/>
    <col min="6" max="6" width="12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t="str">
        <v>03/15/2026</v>
      </c>
      <c r="C2" t="str">
        <v>7000</v>
      </c>
      <c r="D2" t="str">
        <v>Q1  Depreciation  Adj</v>
      </c>
      <c r="E2">
        <v>16798</v>
      </c>
      <c r="F2">
        <v>0</v>
      </c>
    </row>
    <row r="3">
      <c r="A3" t="str">
        <v>JE-001</v>
      </c>
      <c r="B3" t="str">
        <v>03/15/2026</v>
      </c>
      <c r="C3" t="str">
        <v>1610</v>
      </c>
      <c r="D3" t="str">
        <v>Q1  Depreciation  Adj</v>
      </c>
      <c r="E3">
        <v>0</v>
      </c>
      <c r="F3">
        <v>16798</v>
      </c>
    </row>
    <row r="4">
      <c r="A4" t="str">
        <v>JE-002</v>
      </c>
      <c r="B4" t="str">
        <v>03/15/2026</v>
      </c>
      <c r="C4" t="str">
        <v>2500</v>
      </c>
      <c r="D4" t="str">
        <v>Q1  Estimated  Tax  Pmt</v>
      </c>
      <c r="E4">
        <v>45000</v>
      </c>
      <c r="F4">
        <v>0</v>
      </c>
    </row>
    <row r="5">
      <c r="A5" t="str">
        <v>JE-002</v>
      </c>
      <c r="B5" t="str">
        <v>03/15/2026</v>
      </c>
      <c r="C5" t="str">
        <v>1100</v>
      </c>
      <c r="D5" t="str">
        <v>Q1  Estimated  Tax  Pmt</v>
      </c>
      <c r="E5">
        <v>0</v>
      </c>
      <c r="F5">
        <v>45000</v>
      </c>
    </row>
    <row r="6">
      <c r="A6" t="str">
        <v>JE-003</v>
      </c>
      <c r="B6" t="str">
        <v>06/15/2026</v>
      </c>
      <c r="C6" t="str">
        <v>7000</v>
      </c>
      <c r="D6" t="str">
        <v>Q2  Depreciation  Adj</v>
      </c>
      <c r="E6">
        <v>16798</v>
      </c>
      <c r="F6">
        <v>0</v>
      </c>
    </row>
    <row r="7">
      <c r="A7" t="str">
        <v>JE-003</v>
      </c>
      <c r="B7" t="str">
        <v>06/15/2026</v>
      </c>
      <c r="C7" t="str">
        <v>1610</v>
      </c>
      <c r="D7" t="str">
        <v>Q2  Depreciation  Adj</v>
      </c>
      <c r="E7">
        <v>0</v>
      </c>
      <c r="F7">
        <v>16798</v>
      </c>
    </row>
    <row r="8">
      <c r="A8" t="str">
        <v>JE-004</v>
      </c>
      <c r="B8" t="str">
        <v>06/15/2026</v>
      </c>
      <c r="C8" t="str">
        <v>2500</v>
      </c>
      <c r="D8" t="str">
        <v>Q2  Estimated  Tax  Pmt</v>
      </c>
      <c r="E8">
        <v>45000</v>
      </c>
      <c r="F8">
        <v>0</v>
      </c>
    </row>
    <row r="9">
      <c r="A9" t="str">
        <v>JE-004</v>
      </c>
      <c r="B9" t="str">
        <v>06/15/2026</v>
      </c>
      <c r="C9" t="str">
        <v>1100</v>
      </c>
      <c r="D9" t="str">
        <v>Q2  Estimated  Tax  Pmt</v>
      </c>
      <c r="E9">
        <v>0</v>
      </c>
      <c r="F9">
        <v>45000</v>
      </c>
    </row>
    <row r="10">
      <c r="A10" t="str">
        <v>JE-005</v>
      </c>
      <c r="B10" t="str">
        <v>09/15/2026</v>
      </c>
      <c r="C10" t="str">
        <v>7000</v>
      </c>
      <c r="D10" t="str">
        <v>Q3  Depreciation  Adj</v>
      </c>
      <c r="E10">
        <v>16798</v>
      </c>
      <c r="F10">
        <v>0</v>
      </c>
    </row>
    <row r="11">
      <c r="A11" t="str">
        <v>JE-005</v>
      </c>
      <c r="B11" t="str">
        <v>09/15/2026</v>
      </c>
      <c r="C11" t="str">
        <v>1610</v>
      </c>
      <c r="D11" t="str">
        <v>Q3  Depreciation  Adj</v>
      </c>
      <c r="E11">
        <v>0</v>
      </c>
      <c r="F11">
        <v>16798</v>
      </c>
    </row>
    <row r="12">
      <c r="A12" t="str">
        <v>JE-006</v>
      </c>
      <c r="B12" t="str">
        <v>09/15/2026</v>
      </c>
      <c r="C12" t="str">
        <v>2500</v>
      </c>
      <c r="D12" t="str">
        <v>Q3  Estimated  Tax  Pmt</v>
      </c>
      <c r="E12">
        <v>45000</v>
      </c>
      <c r="F12">
        <v>0</v>
      </c>
    </row>
    <row r="13">
      <c r="A13" t="str">
        <v>JE-006</v>
      </c>
      <c r="B13" t="str">
        <v>09/15/2026</v>
      </c>
      <c r="C13" t="str">
        <v>1100</v>
      </c>
      <c r="D13" t="str">
        <v>Q3  Estimated  Tax  Pmt</v>
      </c>
      <c r="E13">
        <v>0</v>
      </c>
      <c r="F13">
        <v>45000</v>
      </c>
    </row>
    <row r="14">
      <c r="A14" t="str">
        <v>JE-007</v>
      </c>
      <c r="B14" t="str">
        <v>12/15/2026</v>
      </c>
      <c r="C14" t="str">
        <v>7000</v>
      </c>
      <c r="D14" t="str">
        <v>Q4  Depreciation  Adj</v>
      </c>
      <c r="E14">
        <v>16798</v>
      </c>
      <c r="F14">
        <v>0</v>
      </c>
    </row>
    <row r="15">
      <c r="A15" t="str">
        <v>JE-007</v>
      </c>
      <c r="B15" t="str">
        <v>12/15/2026</v>
      </c>
      <c r="C15" t="str">
        <v>1610</v>
      </c>
      <c r="D15" t="str">
        <v>Q4  Depreciation  Adj</v>
      </c>
      <c r="E15">
        <v>0</v>
      </c>
      <c r="F15">
        <v>16798</v>
      </c>
    </row>
    <row r="16">
      <c r="A16" t="str">
        <v>JE-008</v>
      </c>
      <c r="B16" t="str">
        <v>12/15/2026</v>
      </c>
      <c r="C16" t="str">
        <v>2500</v>
      </c>
      <c r="D16" t="str">
        <v>Q4  Estimated  Tax  Pmt</v>
      </c>
      <c r="E16">
        <v>45000</v>
      </c>
      <c r="F16">
        <v>0</v>
      </c>
    </row>
    <row r="17">
      <c r="A17" t="str">
        <v>JE-008</v>
      </c>
      <c r="B17" t="str">
        <v>12/15/2026</v>
      </c>
      <c r="C17" t="str">
        <v>1100</v>
      </c>
      <c r="D17" t="str">
        <v>Q4  Estimated  Tax  Pmt</v>
      </c>
      <c r="E17">
        <v>0</v>
      </c>
      <c r="F17">
        <v>45000</v>
      </c>
    </row>
    <row r="18">
      <c r="A18" t="str">
        <v>JE-009</v>
      </c>
      <c r="B18" t="str">
        <v>12/31/2026</v>
      </c>
      <c r="C18" t="str">
        <v>9000</v>
      </c>
      <c r="D18" t="str">
        <v>Year-End  Tax  Provision</v>
      </c>
      <c r="E18">
        <v>237300</v>
      </c>
      <c r="F18">
        <v>0</v>
      </c>
    </row>
    <row r="19">
      <c r="A19" t="str">
        <v>JE-009</v>
      </c>
      <c r="B19" t="str">
        <v>12/31/2026</v>
      </c>
      <c r="C19" t="str">
        <v>9100</v>
      </c>
      <c r="D19" t="str">
        <v>Year-End  Tax  Provision</v>
      </c>
      <c r="E19">
        <v>0</v>
      </c>
      <c r="F19">
        <v>237300</v>
      </c>
    </row>
    <row r="20">
      <c r="A20" t="str">
        <v>JE-010</v>
      </c>
      <c r="B20" t="str">
        <v>12/31/2026</v>
      </c>
      <c r="C20" t="str">
        <v>6100</v>
      </c>
      <c r="D20" t="str">
        <v>Year-End  Bonus  Accrual</v>
      </c>
      <c r="E20">
        <v>25000</v>
      </c>
      <c r="F20">
        <v>0</v>
      </c>
    </row>
    <row r="21">
      <c r="A21" t="str">
        <v>JE-010</v>
      </c>
      <c r="B21" t="str">
        <v>12/31/2026</v>
      </c>
      <c r="C21" t="str">
        <v>2110</v>
      </c>
      <c r="D21" t="str">
        <v>Year-End  Bonus  Accrual</v>
      </c>
      <c r="E21">
        <v>0</v>
      </c>
      <c r="F21">
        <v>25000</v>
      </c>
    </row>
  </sheetData>
  <ignoredErrors>
    <ignoredError numberStoredAsText="1" sqref="A1:F2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cols>
    <col min="1" max="1" width="16.83203125" customWidth="1"/>
    <col min="2" max="2" width="14.83203125" customWidth="1"/>
    <col min="3" max="3" width="14.83203125" customWidth="1"/>
    <col min="4" max="4" width="18.83203125" customWidth="1"/>
  </cols>
  <sheetData>
    <row r="1">
      <c r="A1" t="str">
        <v>State</v>
      </c>
      <c r="B1" t="str">
        <v>Revenue</v>
      </c>
      <c r="C1" t="str">
        <v>% of Total</v>
      </c>
      <c r="D1" t="str">
        <v>Apportioned Income</v>
      </c>
    </row>
    <row r="2">
      <c r="A2" t="str">
        <v xml:space="preserve"> Alabama</v>
      </c>
      <c r="B2">
        <v>850000</v>
      </c>
      <c r="C2" s="1">
        <f>=B2/B17</f>
      </c>
      <c r="D2" s="2">
        <f>=C2*3500000</f>
      </c>
    </row>
    <row r="3">
      <c r="A3" t="str">
        <v>Arizona</v>
      </c>
      <c r="B3">
        <v>210000</v>
      </c>
      <c r="C3" s="1">
        <f>=B3/B17</f>
      </c>
      <c r="D3" s="2">
        <f>=C3*3500000</f>
      </c>
    </row>
    <row r="4">
      <c r="A4" t="str">
        <v xml:space="preserve"> California </v>
      </c>
      <c r="B4">
        <v>2450000</v>
      </c>
      <c r="C4" s="1">
        <f>=B4/B17</f>
      </c>
      <c r="D4" s="2">
        <f>=C4*3500000</f>
      </c>
    </row>
    <row r="5">
      <c r="A5" t="str">
        <v xml:space="preserve">Colorado </v>
      </c>
      <c r="B5">
        <v>380000</v>
      </c>
      <c r="C5" s="1">
        <f>=B5/B17</f>
      </c>
      <c r="D5" s="2">
        <f>=C5*3500000</f>
      </c>
    </row>
    <row r="6">
      <c r="A6" t="str">
        <v xml:space="preserve"> Florida</v>
      </c>
      <c r="B6">
        <v>720000</v>
      </c>
      <c r="C6" s="1">
        <f>=B6/B17</f>
      </c>
      <c r="D6" s="2">
        <f>=C6*3500000</f>
      </c>
    </row>
    <row r="7">
      <c r="A7" t="str">
        <v xml:space="preserve"> Georgia </v>
      </c>
      <c r="B7">
        <v>450000</v>
      </c>
      <c r="C7" s="1">
        <f>=B7/B17</f>
      </c>
      <c r="D7" s="2">
        <f>=C7*3500000</f>
      </c>
    </row>
    <row r="8">
      <c r="A8" t="str">
        <v xml:space="preserve">Illinois </v>
      </c>
      <c r="B8">
        <v>620000</v>
      </c>
      <c r="C8" s="1">
        <f>=B8/B17</f>
      </c>
      <c r="D8" s="2">
        <f>=C8*3500000</f>
      </c>
    </row>
    <row r="9">
      <c r="A9" t="str">
        <v xml:space="preserve"> Michigan</v>
      </c>
      <c r="B9">
        <v>340000</v>
      </c>
      <c r="C9" s="1">
        <f>=B9/B17</f>
      </c>
      <c r="D9" s="2">
        <f>=C9*3500000</f>
      </c>
    </row>
    <row r="10">
      <c r="A10" t="str">
        <v xml:space="preserve"> Nevada</v>
      </c>
      <c r="B10">
        <v>520000</v>
      </c>
      <c r="C10" s="1">
        <f>=B10/B17</f>
      </c>
      <c r="D10" s="2">
        <f>=C10*3500000</f>
      </c>
    </row>
    <row r="11">
      <c r="A11" t="str">
        <v xml:space="preserve"> New Jersey</v>
      </c>
      <c r="B11">
        <v>480000</v>
      </c>
      <c r="C11" s="1">
        <f>=B11/B17</f>
      </c>
      <c r="D11" s="2">
        <f>=C11*3500000</f>
      </c>
    </row>
    <row r="12">
      <c r="A12" t="str">
        <v xml:space="preserve"> New York </v>
      </c>
      <c r="B12">
        <v>1950000</v>
      </c>
      <c r="C12" s="1">
        <f>=B12/B17</f>
      </c>
      <c r="D12" s="2">
        <f>=C12*3500000</f>
      </c>
    </row>
    <row r="13">
      <c r="A13" t="str">
        <v xml:space="preserve">Ohio </v>
      </c>
      <c r="B13">
        <v>550000</v>
      </c>
      <c r="C13" s="1">
        <f>=B13/B17</f>
      </c>
      <c r="D13" s="2">
        <f>=C13*3500000</f>
      </c>
    </row>
    <row r="14">
      <c r="A14" t="str">
        <v xml:space="preserve"> Pennsylvania</v>
      </c>
      <c r="B14">
        <v>410000</v>
      </c>
      <c r="C14" s="1">
        <f>=B14/B17</f>
      </c>
      <c r="D14" s="2">
        <f>=C14*3500000</f>
      </c>
    </row>
    <row r="15">
      <c r="A15" t="str">
        <v xml:space="preserve"> Tennessee </v>
      </c>
      <c r="B15">
        <v>310000</v>
      </c>
      <c r="C15" s="1">
        <f>=B15/B17</f>
      </c>
      <c r="D15" s="2">
        <f>=C15*3500000</f>
      </c>
    </row>
    <row r="16">
      <c r="A16" t="str">
        <v xml:space="preserve">Texas </v>
      </c>
      <c r="B16">
        <v>1280000</v>
      </c>
      <c r="C16" s="1">
        <f>=B16/B17</f>
      </c>
      <c r="D16" s="2">
        <f>=C16*3500000</f>
      </c>
    </row>
    <row r="17">
      <c r="A17" t="str">
        <v/>
      </c>
      <c r="B17">
        <f>=SUM(B2:B16)</f>
      </c>
      <c r="D17">
        <f>=SUM(D2:D16)</f>
      </c>
    </row>
  </sheetData>
  <ignoredErrors>
    <ignoredError numberStoredAsText="1" sqref="A1:D1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12.83203125" customWidth="1"/>
    <col min="2" max="2" width="24.83203125" customWidth="1"/>
    <col min="3" max="3" width="18.83203125" customWidth="1"/>
    <col min="4" max="4" width="16.83203125" customWidth="1"/>
  </cols>
  <sheetData>
    <row r="1">
      <c r="A1" t="str">
        <v>Vendor ID</v>
      </c>
      <c r="B1" t="str">
        <v>Vendor Name</v>
      </c>
      <c r="C1" t="str">
        <v>Contact</v>
      </c>
      <c r="D1" t="str">
        <v>Phone</v>
      </c>
    </row>
    <row r="2">
      <c r="A2" t="str">
        <v>V001</v>
      </c>
      <c r="B2" t="str">
        <v>ABC Supply Co.</v>
      </c>
      <c r="C2" t="str">
        <v xml:space="preserve">John Martinez </v>
      </c>
      <c r="D2" t="str">
        <v>(555) 234-1001</v>
      </c>
    </row>
    <row r="3">
      <c r="A3" t="str">
        <v xml:space="preserve">V002 </v>
      </c>
      <c r="B3" t="str">
        <v xml:space="preserve">XYZ Manufacturing </v>
      </c>
      <c r="C3" t="str">
        <v>Sarah Chen</v>
      </c>
      <c r="D3" t="str">
        <v xml:space="preserve">(555) 234-1002 </v>
      </c>
    </row>
    <row r="4">
      <c r="A4" t="str">
        <v>V003</v>
      </c>
      <c r="B4" t="str">
        <v>Delta Industries</v>
      </c>
      <c r="C4" t="str">
        <v xml:space="preserve">Mike Okonkwo </v>
      </c>
      <c r="D4" t="str">
        <v>(555) 234-1003</v>
      </c>
    </row>
    <row r="5">
      <c r="A5" t="str">
        <v xml:space="preserve">V004 </v>
      </c>
      <c r="B5" t="str">
        <v xml:space="preserve">Echo Enterprises </v>
      </c>
      <c r="C5" t="str">
        <v>Lisa Park</v>
      </c>
      <c r="D5" t="str">
        <v>(555) 234-1004</v>
      </c>
    </row>
    <row r="6">
      <c r="A6" t="str">
        <v>V005</v>
      </c>
      <c r="B6" t="str">
        <v xml:space="preserve">Foxtrot Logistics </v>
      </c>
      <c r="C6" t="str">
        <v xml:space="preserve">David Kim </v>
      </c>
      <c r="D6" t="str">
        <v xml:space="preserve">(555) 234-1005 </v>
      </c>
    </row>
    <row r="7">
      <c r="A7" t="str">
        <v xml:space="preserve">V006 </v>
      </c>
      <c r="B7" t="str">
        <v>Gulf State Materials</v>
      </c>
      <c r="C7" t="str">
        <v xml:space="preserve">Rachel Torres </v>
      </c>
      <c r="D7" t="str">
        <v>(555) 234-1006</v>
      </c>
    </row>
    <row r="8">
      <c r="A8" t="str">
        <v>V007</v>
      </c>
      <c r="B8" t="str">
        <v xml:space="preserve">Henderson Holdings </v>
      </c>
      <c r="C8" t="str">
        <v>Tom Briggs</v>
      </c>
      <c r="D8" t="str">
        <v>(555) 234-1007</v>
      </c>
    </row>
    <row r="9">
      <c r="A9" t="str">
        <v>V008</v>
      </c>
      <c r="B9" t="str">
        <v>Industrial Parts Co.</v>
      </c>
      <c r="C9" t="str">
        <v xml:space="preserve">Alice Wu </v>
      </c>
      <c r="D9" t="str">
        <v xml:space="preserve">(555) 234-1008 </v>
      </c>
    </row>
  </sheetData>
  <ignoredErrors>
    <ignoredError numberStoredAsText="1" sqref="A1:D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cols>
    <col min="1" max="1" width="8.83203125" customWidth="1"/>
    <col min="2" max="2" width="70.83203125" customWidth="1"/>
  </cols>
  <sheetData>
    <row r="1">
      <c r="A1" t="str">
        <v>Note #</v>
      </c>
      <c r="B1" t="str">
        <v>Description</v>
      </c>
    </row>
    <row r="2">
      <c r="A2" t="str">
        <v>1</v>
      </c>
      <c r="B2" t="str">
        <v>Client provided 2026 trial balance on 01/20/2027.</v>
      </c>
    </row>
    <row r="3">
      <c r="A3" t="str">
        <v>2</v>
      </c>
      <c r="B3" t="str">
        <v>Fixed asset additions: $95,000 HVAC (07/2026), $28,000 Security (07/2026).</v>
      </c>
    </row>
    <row r="4">
      <c r="A4" t="str">
        <v>3</v>
      </c>
      <c r="B4" t="str">
        <v>State apportionment per 2026 sales-by-state report.</v>
      </c>
    </row>
    <row r="5">
      <c r="A5" t="str">
        <v>4</v>
      </c>
      <c r="B5" t="str">
        <v>Open item: Confirm §179 election for equipment additions.</v>
      </c>
    </row>
    <row r="6">
      <c r="A6" t="str">
        <v>5</v>
      </c>
      <c r="B6" t="str">
        <v>Open item: Verify California unitary group calculation.</v>
      </c>
    </row>
    <row r="7">
      <c r="A7" t="str">
        <v>6</v>
      </c>
      <c r="B7" t="str">
        <v>Texas margin tax — COGS vs. compensation deduction election pending.</v>
      </c>
    </row>
  </sheetData>
  <ignoredErrors>
    <ignoredError numberStoredAsText="1" sqref="A1:B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72.83203125" customWidth="1"/>
  </cols>
  <sheetData>
    <row r="1">
      <c r="A1" t="str">
        <v>Henderson Manufacturing, Inc.</v>
      </c>
    </row>
    <row r="2">
      <c r="A2" t="str">
        <v>1120S — U.S. Income Tax Return for an S Corporation</v>
      </c>
    </row>
    <row r="3">
      <c r="A3" t="str">
        <v>Tax Year Ending: December 31, 2026</v>
      </c>
    </row>
    <row r="4">
      <c r="A4" t="str">
        <v/>
      </c>
    </row>
    <row r="5">
      <c r="A5" t="str">
        <v>Prepared by: Acme Tax &amp; Advisory LLC</v>
      </c>
    </row>
    <row r="6">
      <c r="A6" t="str">
        <v>Engagement: HEND-2026-001</v>
      </c>
    </row>
    <row r="7">
      <c r="A7" t="str">
        <v/>
      </c>
    </row>
    <row r="8">
      <c r="A8" t="str">
        <v>This workpaper file contains imported data from SAP, a fixed asset</v>
      </c>
    </row>
    <row r="9">
      <c r="A9" t="str">
        <v>schedule from the client, and a state apportionment calculation.</v>
      </c>
    </row>
    <row r="10">
      <c r="A10" t="str">
        <v>Multiple sheets have leading/trailing spaces and internal double-spaces</v>
      </c>
    </row>
    <row r="11">
      <c r="A11" t="str">
        <v>from the ERP export that break VLOOKUP and SUMIF.</v>
      </c>
    </row>
  </sheetData>
  <ignoredErrors>
    <ignoredError numberStoredAsText="1" sqref="A1:A1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54"/>
  <sheetViews>
    <sheetView workbookViewId="0"/>
  </sheetViews>
  <cols>
    <col min="1" max="1" width="64.83203125" customWidth="1"/>
  </cols>
  <sheetData>
    <row r="1">
      <c r="A1" t="str">
        <v>Tax Automation Blog — Leading/Trailing Space Stripper Sample</v>
      </c>
    </row>
    <row r="2">
      <c r="A2" t="str">
        <v/>
      </c>
    </row>
    <row r="3">
      <c r="A3" t="str">
        <v>This workbook simulates a tax engagement file with imported data</v>
      </c>
    </row>
    <row r="4">
      <c r="A4" t="str">
        <v>from multiple sources. Several sheets have invisible spaces that</v>
      </c>
    </row>
    <row r="5">
      <c r="A5" t="str">
        <v>break VLOOKUP, SUMIF, and pivot table groupings.</v>
      </c>
    </row>
    <row r="6">
      <c r="A6" t="str">
        <v/>
      </c>
    </row>
    <row r="7">
      <c r="A7" t="str">
        <v>SHEETS WITH SPACES:</v>
      </c>
    </row>
    <row r="8">
      <c r="A8" t="str">
        <v xml:space="preserve">  • TB Import — Leading/trailing spaces on account codes AND descriptions.</v>
      </c>
    </row>
    <row r="9">
      <c r="A9" t="str">
        <v xml:space="preserve">    VLOOKUP on account codes will return #N/A on rows 1, 2, 4, 7, 8,</v>
      </c>
    </row>
    <row r="10">
      <c r="A10" t="str">
        <v xml:space="preserve">    10, 11, 13, 14, 15, 16, 17, and 19. Account names also have spaces</v>
      </c>
    </row>
    <row r="11">
      <c r="A11" t="str">
        <v xml:space="preserve">    that cause pivot table split groupings.</v>
      </c>
    </row>
    <row r="12">
      <c r="A12" t="str">
        <v xml:space="preserve">  • Fixed Assets — Trailing spaces on asset names (rows 1, 2, 4, 5, 7,</v>
      </c>
    </row>
    <row r="13">
      <c r="A13" t="str">
        <v xml:space="preserve">    9, 10). Class column has trailing spaces on rows 6, 8. VLOOKUP on</v>
      </c>
    </row>
    <row r="14">
      <c r="A14" t="str">
        <v xml:space="preserve">    asset name will fail on those rows. TOTAL label has trailing space.</v>
      </c>
    </row>
    <row r="15">
      <c r="A15" t="str">
        <v xml:space="preserve">  • JE Log — Internal double-spaces in description column (e.g.,</v>
      </c>
    </row>
    <row r="16">
      <c r="A16" t="str">
        <v xml:space="preserve">    "Q1  Depreciation  Adj"). All 20 description lines have</v>
      </c>
    </row>
    <row r="17">
      <c r="A17" t="str">
        <v xml:space="preserve">    double-spaces between words — a common artifact of</v>
      </c>
    </row>
    <row r="18">
      <c r="A18" t="str">
        <v xml:space="preserve">    concatenated exports from accounting systems.</v>
      </c>
    </row>
    <row r="19">
      <c r="A19" t="str">
        <v xml:space="preserve">  • State Apportionment — Leading spaces on state names</v>
      </c>
    </row>
    <row r="20">
      <c r="A20" t="str">
        <v xml:space="preserve">    (Alabama, California, New Jersey, New York). VLOOKUP on</v>
      </c>
    </row>
    <row r="21">
      <c r="A21" t="str">
        <v xml:space="preserve">    state name will fail. Trailing spaces on Colorado, Georgia,</v>
      </c>
    </row>
    <row r="22">
      <c r="A22" t="str">
        <v xml:space="preserve">    Illinois, Ohio, Tennessee, Texas.</v>
      </c>
    </row>
    <row r="23">
      <c r="A23" t="str">
        <v xml:space="preserve">  • Vendor List — Mixed: some cells have trailing spaces on</v>
      </c>
    </row>
    <row r="24">
      <c r="A24" t="str">
        <v xml:space="preserve">    vendor ID, name, or phone. About half the cells are dirty.</v>
      </c>
    </row>
    <row r="25">
      <c r="A25" t="str">
        <v/>
      </c>
    </row>
    <row r="26">
      <c r="A26" t="str">
        <v>CLEAN SHEETS (no spaces):</v>
      </c>
    </row>
    <row r="27">
      <c r="A27" t="str">
        <v xml:space="preserve">  • Notes — Engagement notes with no spacing issues.</v>
      </c>
    </row>
    <row r="28">
      <c r="A28" t="str">
        <v xml:space="preserve">  • Cover — Cover page with no spacing issues.</v>
      </c>
    </row>
    <row r="29">
      <c r="A29" t="str">
        <v/>
      </c>
    </row>
    <row r="30">
      <c r="A30" t="str">
        <v>EXPECTED MACRO OUTPUT (All sheets + Double spaces):</v>
      </c>
    </row>
    <row r="31">
      <c r="A31" t="str">
        <v xml:space="preserve">  • TB Import — ~30 cell(s) cleaned (codes + descriptions)</v>
      </c>
    </row>
    <row r="32">
      <c r="A32" t="str">
        <v xml:space="preserve">  • Fixed Assets — ~13 cell(s) cleaned</v>
      </c>
    </row>
    <row r="33">
      <c r="A33" t="str">
        <v xml:space="preserve">  • JE Log — ~20 cell(s) cleaned</v>
      </c>
    </row>
    <row r="34">
      <c r="A34" t="str">
        <v xml:space="preserve">  • State Apportionment — ~9 cell(s) cleaned</v>
      </c>
    </row>
    <row r="35">
      <c r="A35" t="str">
        <v xml:space="preserve">  • Vendor List — ~12 cell(s) cleaned</v>
      </c>
    </row>
    <row r="36">
      <c r="A36" t="str">
        <v xml:space="preserve">  • Notes — 0 cell(s) (clean)</v>
      </c>
    </row>
    <row r="37">
      <c r="A37" t="str">
        <v xml:space="preserve">  • Cover — 0 cell(s) (clean)</v>
      </c>
    </row>
    <row r="38">
      <c r="A38" t="str">
        <v/>
      </c>
    </row>
    <row r="39">
      <c r="A39" t="str">
        <v>EXPECTED MACRO OUTPUT (Active sheet only, No double-spaces):</v>
      </c>
    </row>
    <row r="40">
      <c r="A40" t="str">
        <v xml:space="preserve">  • Select TB Import first, choose No then No.</v>
      </c>
    </row>
    <row r="41">
      <c r="A41" t="str">
        <v xml:space="preserve">  • ~30 cell(s) cleaned on TB Import only.</v>
      </c>
    </row>
    <row r="42">
      <c r="A42" t="str">
        <v/>
      </c>
    </row>
    <row r="43">
      <c r="A43" t="str">
        <v>HOW TO TEST:</v>
      </c>
    </row>
    <row r="44">
      <c r="A44" t="str">
        <v xml:space="preserve">  1. Copy the TrimAllSpaces macro from the blog post</v>
      </c>
    </row>
    <row r="45">
      <c r="A45" t="str">
        <v xml:space="preserve">     into VBA (Alt+F11 → Insert → Module → Paste)</v>
      </c>
    </row>
    <row r="46">
      <c r="A46" t="str">
        <v xml:space="preserve">  2. Run the macro (Alt+F8 → TrimAllSpaces → Run)</v>
      </c>
    </row>
    <row r="47">
      <c r="A47" t="str">
        <v xml:space="preserve">  3. Answer "Yes" to "Trim ALL sheets?"</v>
      </c>
    </row>
    <row r="48">
      <c r="A48" t="str">
        <v xml:space="preserve">  4. Answer "Yes" to "Also fix internal double-spaces?"</v>
      </c>
    </row>
    <row r="49">
      <c r="A49" t="str">
        <v xml:space="preserve">  5. Verify the message box reports cells cleaned on TB Import,</v>
      </c>
    </row>
    <row r="50">
      <c r="A50" t="str">
        <v xml:space="preserve">     Fixed Assets, JE Log, State Apportionment, and Vendor List.</v>
      </c>
    </row>
    <row r="51">
      <c r="A51" t="str">
        <v xml:space="preserve">  6. Verify Notes and Cover have 0 cells cleaned.</v>
      </c>
    </row>
    <row r="52">
      <c r="A52" t="str">
        <v xml:space="preserve">  7. Press Ctrl+Z to undo, then re-run with "No" to double-spaces</v>
      </c>
    </row>
    <row r="53">
      <c r="A53" t="str">
        <v xml:space="preserve">     — JE Log description double-spaces should remain.</v>
      </c>
    </row>
    <row r="54">
      <c r="A54" t="str">
        <v xml:space="preserve">  8. Close without saving to restore for re-testing.</v>
      </c>
    </row>
  </sheetData>
  <ignoredErrors>
    <ignoredError numberStoredAsText="1" sqref="A1:A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TB Import</vt:lpstr>
      <vt:lpstr>Fixed Assets</vt:lpstr>
      <vt:lpstr>JE Log</vt:lpstr>
      <vt:lpstr>State Apportionment</vt:lpstr>
      <vt:lpstr>Vendor List</vt:lpstr>
      <vt:lpstr>Notes</vt:lpstr>
      <vt:lpstr>Cover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