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epreciation" sheetId="1" r:id="rId1"/>
    <sheet name="Trial Balance" sheetId="2" r:id="rId2"/>
    <sheet name="Vendor List" sheetId="3" r:id="rId3"/>
    <sheet name="Instructions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cols>
    <col min="1" max="1" width="10.83203125" customWidth="1"/>
    <col min="2" max="2" width="32.83203125" customWidth="1"/>
    <col min="3" max="3" width="14.83203125" customWidth="1"/>
    <col min="4" max="4" width="14.83203125" customWidth="1"/>
    <col min="5" max="5" width="12.83203125" customWidth="1"/>
    <col min="6" max="6" width="18.83203125" customWidth="1"/>
  </cols>
  <sheetData>
    <row r="1">
      <c r="A1" t="str">
        <v>Asset #</v>
      </c>
      <c r="B1" t="str">
        <v>Description</v>
      </c>
      <c r="C1" t="str">
        <v>Cost Basis</v>
      </c>
      <c r="D1" t="str">
        <v>Accum Depr</v>
      </c>
      <c r="E1" t="str">
        <v>NBV</v>
      </c>
      <c r="F1" t="str">
        <v>Prior Year (Ext)</v>
      </c>
    </row>
    <row r="2">
      <c r="A2" t="str">
        <v>FA-001</v>
      </c>
      <c r="B2" t="str">
        <v>Office Building — 123 Main St</v>
      </c>
      <c r="C2">
        <v>800000</v>
      </c>
      <c r="D2">
        <v>320000</v>
      </c>
      <c r="E2">
        <f>=C2-D2</f>
        <v>0</v>
      </c>
      <c r="F2">
        <f>=[Deleted_TB_2024.xlsx]FixedAssets!$D$2</f>
        <v>0</v>
      </c>
    </row>
    <row r="3">
      <c r="A3" t="str">
        <v>FA-002</v>
      </c>
      <c r="B3" t="str">
        <v>Manufacturing Equipment</v>
      </c>
      <c r="C3">
        <v>250000</v>
      </c>
      <c r="D3">
        <v>125000</v>
      </c>
      <c r="E3">
        <f>=C3-D3</f>
        <v>0</v>
      </c>
      <c r="F3">
        <f>=[Deleted_TB_2024.xlsx]FixedAssets!$D$2</f>
        <v>0</v>
      </c>
    </row>
    <row r="4">
      <c r="A4" t="str">
        <v>FA-003</v>
      </c>
      <c r="B4" t="str">
        <v>Furniture &amp; Fixtures</v>
      </c>
      <c r="C4">
        <v>85000</v>
      </c>
      <c r="D4">
        <v>34000</v>
      </c>
      <c r="E4">
        <f>=C4-D4</f>
        <v>0</v>
      </c>
      <c r="F4">
        <f>=VLOOKUP("FA-999",A2:B7,2,FALSE)</f>
        <v>0</v>
      </c>
    </row>
    <row r="5">
      <c r="A5" t="str">
        <v>FA-004</v>
      </c>
      <c r="B5" t="str">
        <v>Vehicles</v>
      </c>
      <c r="C5">
        <v>120000</v>
      </c>
      <c r="D5">
        <v>60000</v>
      </c>
      <c r="E5">
        <f>=C5-D5</f>
        <v>0</v>
      </c>
      <c r="F5">
        <f>=[Deleted_TB_2024.xlsx]FixedAssets!$D$2</f>
        <v>0</v>
      </c>
    </row>
    <row r="6">
      <c r="A6" t="str">
        <v>FA-005</v>
      </c>
      <c r="B6" t="str">
        <v>Computer Equipment</v>
      </c>
      <c r="C6">
        <v>45000</v>
      </c>
      <c r="D6">
        <v>27000</v>
      </c>
      <c r="E6">
        <f>=C6-D6</f>
        <v>0</v>
      </c>
      <c r="F6">
        <f>=VLOOKUP("ZZ-001",A2:B7,2,FALSE)</f>
        <v>0</v>
      </c>
    </row>
    <row r="7">
      <c r="A7" t="str">
        <v>FA-006</v>
      </c>
      <c r="B7" t="str">
        <v>Leasehold Improvements</v>
      </c>
      <c r="C7">
        <v>180000</v>
      </c>
      <c r="D7">
        <v>72000</v>
      </c>
      <c r="E7">
        <f>=C7-D7</f>
        <v>0</v>
      </c>
      <c r="F7">
        <v>0</v>
      </c>
    </row>
    <row r="8">
      <c r="A8" t="str">
        <v>FA-007</v>
      </c>
    </row>
    <row r="9">
      <c r="A9" t="str">
        <v>FA-008</v>
      </c>
    </row>
    <row r="10">
      <c r="A10" t="str">
        <v>FA-009</v>
      </c>
      <c r="B10" t="str">
        <v>Land (non-depreciable)</v>
      </c>
      <c r="C10">
        <v>350000</v>
      </c>
      <c r="D10">
        <v>0</v>
      </c>
      <c r="E10">
        <v>350000</v>
      </c>
      <c r="F10">
        <v>0</v>
      </c>
    </row>
  </sheetData>
  <ignoredErrors>
    <ignoredError numberStoredAsText="1" sqref="A1:F1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C24"/>
  <sheetViews>
    <sheetView workbookViewId="0"/>
  </sheetViews>
  <cols>
    <col min="1" max="1" width="13.83203125" customWidth="1"/>
    <col min="2" max="2" width="32.83203125" customWidth="1"/>
    <col min="3" max="3" width="18.83203125" customWidth="1"/>
    <col min="4" max="4" width="14.83203125" customWidth="1"/>
  </cols>
  <sheetData>
    <row r="1">
      <c r="A1" t="str">
        <v>Account #</v>
      </c>
      <c r="B1" t="str">
        <v>Account Name</v>
      </c>
      <c r="C1" t="str">
        <v>Ending Balance</v>
      </c>
    </row>
    <row r="2">
      <c r="A2" t="str">
        <v>11010</v>
      </c>
      <c r="B2" t="str">
        <v>Cash — Operating</v>
      </c>
      <c r="C2">
        <v>245320.5</v>
      </c>
    </row>
    <row r="3">
      <c r="A3" t="str">
        <v>11020</v>
      </c>
      <c r="B3" t="str">
        <v>Cash — Payroll</v>
      </c>
      <c r="C3">
        <v>18340</v>
      </c>
    </row>
    <row r="4">
      <c r="A4" t="str">
        <v>11030</v>
      </c>
      <c r="B4" t="str">
        <v>Accounts Receivable</v>
      </c>
      <c r="C4">
        <v>412800</v>
      </c>
    </row>
    <row r="5">
      <c r="A5" t="str">
        <v>11040</v>
      </c>
      <c r="B5" t="str">
        <v>Allowance for Doubtful Accounts</v>
      </c>
      <c r="C5">
        <v>-18500</v>
      </c>
    </row>
    <row r="6">
      <c r="A6" t="str">
        <v>12010</v>
      </c>
      <c r="B6" t="str">
        <v>Inventory — Raw Materials</v>
      </c>
      <c r="C6">
        <v>142500</v>
      </c>
    </row>
    <row r="7">
      <c r="A7" t="str">
        <v>12020</v>
      </c>
      <c r="B7" t="str">
        <v>Inventory — Finished Goods</v>
      </c>
      <c r="C7">
        <v>89200</v>
      </c>
    </row>
    <row r="8">
      <c r="A8" t="str">
        <v>15010</v>
      </c>
      <c r="B8" t="str">
        <v>Fixed Assets — Cost</v>
      </c>
      <c r="C8">
        <v>1250000</v>
      </c>
    </row>
    <row r="9">
      <c r="A9" t="str">
        <v>15020</v>
      </c>
      <c r="B9" t="str">
        <v>Accum. Depreciation</v>
      </c>
      <c r="C9">
        <v>-485000</v>
      </c>
    </row>
    <row r="10">
      <c r="A10" t="str">
        <v>21010</v>
      </c>
      <c r="B10" t="str">
        <v>Accounts Payable</v>
      </c>
      <c r="C10">
        <v>-187600</v>
      </c>
    </row>
    <row r="11">
      <c r="A11" t="str">
        <v>21020</v>
      </c>
      <c r="B11" t="str">
        <v>Accrued Payroll</v>
      </c>
      <c r="C11">
        <v>-45200</v>
      </c>
    </row>
    <row r="12">
      <c r="A12" t="str">
        <v>21030</v>
      </c>
      <c r="B12" t="str">
        <v>Accrued Bonus</v>
      </c>
      <c r="C12">
        <v>-85000</v>
      </c>
    </row>
    <row r="13">
      <c r="A13" t="str">
        <v>31010</v>
      </c>
      <c r="B13" t="str">
        <v>Retained Earnings</v>
      </c>
      <c r="C13">
        <v>-1556860.5</v>
      </c>
    </row>
    <row r="14">
      <c r="A14" t="str">
        <v>40010</v>
      </c>
      <c r="B14" t="str">
        <v>Revenue — Product Sales</v>
      </c>
      <c r="C14">
        <v>-3850000</v>
      </c>
    </row>
    <row r="15">
      <c r="A15" t="str">
        <v>41010</v>
      </c>
      <c r="B15" t="str">
        <v>Revenue — Service</v>
      </c>
      <c r="C15">
        <v>-1200000</v>
      </c>
    </row>
    <row r="16">
      <c r="A16" t="str">
        <v>50010</v>
      </c>
      <c r="B16" t="str">
        <v>COGS — Materials</v>
      </c>
      <c r="C16">
        <v>1280000</v>
      </c>
    </row>
    <row r="17">
      <c r="A17" t="str">
        <v>50020</v>
      </c>
      <c r="B17" t="str">
        <v>COGS — Labor</v>
      </c>
      <c r="C17">
        <v>420000</v>
      </c>
    </row>
    <row r="18">
      <c r="A18" t="str">
        <v>60010</v>
      </c>
      <c r="B18" t="str">
        <v>Salaries — Officers</v>
      </c>
      <c r="C18">
        <v>380000</v>
      </c>
    </row>
    <row r="19">
      <c r="A19" t="str">
        <v>60020</v>
      </c>
      <c r="B19" t="str">
        <v>Salaries — Staff</v>
      </c>
      <c r="C19">
        <v>620000</v>
      </c>
    </row>
    <row r="20">
      <c r="A20" t="str">
        <v>70010</v>
      </c>
      <c r="B20" t="str">
        <v>Depreciation Expense</v>
      </c>
      <c r="C20">
        <v>95000</v>
      </c>
    </row>
    <row r="21">
      <c r="A21" t="str">
        <v>80010</v>
      </c>
      <c r="B21" t="str">
        <v>Rent Expense</v>
      </c>
      <c r="C21">
        <v>120000</v>
      </c>
    </row>
    <row r="22">
      <c r="A22" t="str">
        <v>90010</v>
      </c>
      <c r="B22" t="str">
        <v>Interest Expense</v>
      </c>
      <c r="C22">
        <v>28000</v>
      </c>
    </row>
    <row r="23">
      <c r="A23" t="str">
        <v/>
      </c>
      <c r="B23" t="str">
        <v/>
      </c>
      <c r="C23" t="str">
        <f>=SUM(C2:C22)</f>
        <v>-1074139.5</v>
      </c>
    </row>
    <row r="24">
      <c r="A24" t="str">
        <v/>
      </c>
      <c r="B24" t="str">
        <v>TOTAL</v>
      </c>
      <c r="C24">
        <v>0</v>
      </c>
    </row>
  </sheetData>
  <ignoredErrors>
    <ignoredError numberStoredAsText="1" sqref="A1:C24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cols>
    <col min="1" max="1" width="12.83203125" customWidth="1"/>
    <col min="2" max="2" width="28.83203125" customWidth="1"/>
    <col min="3" max="3" width="14.83203125" customWidth="1"/>
    <col min="4" max="4" width="14.83203125" customWidth="1"/>
    <col min="5" max="5" width="36.83203125" customWidth="1"/>
  </cols>
  <sheetData>
    <row r="1">
      <c r="A1" t="str">
        <v>Vendor ID</v>
      </c>
      <c r="B1" t="str">
        <v>Vendor Name</v>
      </c>
      <c r="C1" t="str">
        <v>Contact Phone</v>
      </c>
      <c r="D1" t="str">
        <v>1099 Required</v>
      </c>
      <c r="E1" t="str">
        <v>Notes</v>
      </c>
    </row>
    <row r="2">
      <c r="A2" t="str">
        <v>V-1001</v>
      </c>
      <c r="B2" t="str">
        <v>Acme Industrial Supply</v>
      </c>
      <c r="C2" t="str">
        <v>555-0100</v>
      </c>
      <c r="D2" t="str">
        <v>Yes</v>
      </c>
      <c r="E2" t="str">
        <v>Primary materials vendor — contract through 12/2027</v>
      </c>
    </row>
    <row r="3">
      <c r="A3" t="str">
        <v>V-1002</v>
      </c>
      <c r="B3" t="str">
        <v>Baker &amp; Co. CPAs</v>
      </c>
      <c r="C3" t="str">
        <v>555-0110</v>
      </c>
      <c r="D3" t="str">
        <v>No</v>
      </c>
      <c r="E3" t="str">
        <v>Prior year tax prep — engagement letter on file</v>
      </c>
    </row>
    <row r="4">
      <c r="A4" t="str">
        <v>V-1003</v>
      </c>
      <c r="B4" t="str">
        <v>Citywide Utilities</v>
      </c>
      <c r="C4" t="str">
        <v>555-0120</v>
      </c>
      <c r="D4" t="str">
        <v>No</v>
      </c>
      <c r="E4" t="str">
        <v/>
      </c>
    </row>
    <row r="5">
      <c r="A5" t="str">
        <v>V-1004</v>
      </c>
      <c r="B5" t="str">
        <v>Delta Transport LLC</v>
      </c>
      <c r="C5" t="str">
        <v>555-0130</v>
      </c>
      <c r="D5" t="str">
        <v>Yes</v>
      </c>
      <c r="E5" t="str">
        <v>Freight and delivery — W-9 received 03/2026</v>
      </c>
    </row>
    <row r="6">
      <c r="A6" t="str">
        <v>V-1005</v>
      </c>
      <c r="B6" t="str">
        <v>Eagle Janitorial Services</v>
      </c>
      <c r="D6" t="str">
        <v>No</v>
      </c>
      <c r="E6" t="str">
        <v/>
      </c>
    </row>
    <row r="7">
      <c r="A7" t="str">
        <v>V-1006</v>
      </c>
      <c r="B7" t="str">
        <v>First National Bank</v>
      </c>
      <c r="C7" t="str">
        <v>555-0150</v>
      </c>
      <c r="D7" t="str">
        <v>No</v>
      </c>
      <c r="E7" t="str">
        <v>Line of credit — rate renegotiated Q1 2026</v>
      </c>
    </row>
    <row r="8">
      <c r="A8" t="str">
        <v>V-1007</v>
      </c>
      <c r="B8" t="str">
        <v>Green Leaf Landscaping</v>
      </c>
      <c r="C8" t="str">
        <v>555-0160</v>
      </c>
      <c r="D8" t="str">
        <v>Yes</v>
      </c>
      <c r="E8" t="str">
        <v/>
      </c>
    </row>
    <row r="9">
      <c r="A9" t="str">
        <v>V-1008</v>
      </c>
    </row>
    <row r="10">
      <c r="A10" t="str">
        <v>V-1009</v>
      </c>
      <c r="B10" t="str">
        <v>Industrial Parts Depot</v>
      </c>
      <c r="C10" t="str">
        <v>555-0180</v>
      </c>
      <c r="D10" t="str">
        <v>Yes</v>
      </c>
      <c r="E10" t="str">
        <v>Replacement parts for manufacturing line</v>
      </c>
    </row>
    <row r="11">
      <c r="A11" t="str">
        <v>V-1010</v>
      </c>
      <c r="B11" t="str">
        <v>Johnson Insurance Group</v>
      </c>
      <c r="C11" t="str">
        <v>555-0190</v>
      </c>
      <c r="D11" t="str">
        <v>No</v>
      </c>
      <c r="E11" t="str">
        <v/>
      </c>
    </row>
  </sheetData>
  <ignoredErrors>
    <ignoredError numberStoredAsText="1" sqref="A1:E1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A36"/>
  <sheetViews>
    <sheetView workbookViewId="0"/>
  </sheetViews>
  <cols>
    <col min="1" max="1" width="78.83203125" customWidth="1"/>
  </cols>
  <sheetData>
    <row r="1">
      <c r="A1" t="str">
        <v>Tax Automation Blog — Range Quick Stats Sample</v>
      </c>
    </row>
    <row r="2">
      <c r="A2" t="str">
        <v/>
      </c>
    </row>
    <row r="3">
      <c r="A3" t="str">
        <v>This workbook simulates a multi-sheet tax engagement file with mixed data</v>
      </c>
    </row>
    <row r="4">
      <c r="A4" t="str">
        <v>types — numeric constants, formulas, text, blanks, and errors. Use it to</v>
      </c>
    </row>
    <row r="5">
      <c r="A5" t="str">
        <v>test the Quick Range Stats macro on different selections.</v>
      </c>
    </row>
    <row r="6">
      <c r="A6" t="str">
        <v/>
      </c>
    </row>
    <row r="7">
      <c r="A7" t="str">
        <v>SCENARIOS TO TRY:</v>
      </c>
    </row>
    <row r="8">
      <c r="A8" t="str">
        <v xml:space="preserve">  1. Depreciation sheet — Select column C (Cost Basis, cells C2:C10).</v>
      </c>
    </row>
    <row r="9">
      <c r="A9" t="str">
        <v xml:space="preserve">     Expected: Total=9, Numeric=8, Blanks=1 (FA-007), Text=0, Formulas=0, Errors=0</v>
      </c>
    </row>
    <row r="10">
      <c r="A10" t="str">
        <v xml:space="preserve">     Sum should be the total of all cost basis values.</v>
      </c>
    </row>
    <row r="11">
      <c r="A11" t="str">
        <v/>
      </c>
    </row>
    <row r="12">
      <c r="A12" t="str">
        <v xml:space="preserve">  2. Depreciation sheet — Select column E (NBV, cells E2:E10).</v>
      </c>
    </row>
    <row r="13">
      <c r="A13" t="str">
        <v xml:space="preserve">     Expected: Total=9, Numeric=8, Formulas=6 (NBV formulas for FA-001 through FA-006)</v>
      </c>
    </row>
    <row r="14">
      <c r="A14" t="str">
        <v xml:space="preserve">     FA-009 column E is hardcoded 350000 (land, not a formula).</v>
      </c>
    </row>
    <row r="15">
      <c r="A15" t="str">
        <v/>
      </c>
    </row>
    <row r="16">
      <c r="A16" t="str">
        <v xml:space="preserve">  3. Depreciation sheet — Select column F (Prior Year, cells F2:F10).</v>
      </c>
    </row>
    <row r="17">
      <c r="A17" t="str">
        <v xml:space="preserve">     Expected: Total=9, Formulas=5, Errors=5 (3x #REF!, 2x #N/A)</v>
      </c>
    </row>
    <row r="18">
      <c r="A18" t="str">
        <v xml:space="preserve">     Cells F7–F10 are blank (no formula, no data).</v>
      </c>
    </row>
    <row r="19">
      <c r="A19" t="str">
        <v/>
      </c>
    </row>
    <row r="20">
      <c r="A20" t="str">
        <v xml:space="preserve">  4. Trial Balance sheet — Select column C (Ending Balance, cells C2:C23).</v>
      </c>
    </row>
    <row r="21">
      <c r="A21" t="str">
        <v xml:space="preserve">     Expected: Total=22, Numeric=21, Blanks=1 (row with empty account)</v>
      </c>
    </row>
    <row r="22">
      <c r="A22" t="str">
        <v xml:space="preserve">     Formula=1 (TOTAL row), Text=0. Sum should be 0 (debits = credits).</v>
      </c>
    </row>
    <row r="23">
      <c r="A23" t="str">
        <v/>
      </c>
    </row>
    <row r="24">
      <c r="A24" t="str">
        <v xml:space="preserve">  5. Trial Balance sheet — Select cells D2:D4.</v>
      </c>
    </row>
    <row r="25">
      <c r="A25" t="str">
        <v xml:space="preserve">     Expected: Total=3, Text=1 ("Ratio" header), Numeric=0</v>
      </c>
    </row>
    <row r="26">
      <c r="A26" t="str">
        <v xml:space="preserve">     Errors=1 (#DIV/0! from C3/0), Blank=1 (D4 is empty).</v>
      </c>
    </row>
    <row r="27">
      <c r="A27" t="str">
        <v/>
      </c>
    </row>
    <row r="28">
      <c r="A28" t="str">
        <v xml:space="preserve">  6. Vendor List sheet — Select columns A:E (all data, cells A1:E11).</v>
      </c>
    </row>
    <row r="29">
      <c r="A29" t="str">
        <v xml:space="preserve">     Expected: Total=55, Text=45 (headers + vendor data), Blanks=10</v>
      </c>
    </row>
    <row r="30">
      <c r="A30" t="str">
        <v xml:space="preserve">     (empty phone, blank row V-1008, empty Notes fields).</v>
      </c>
    </row>
    <row r="31">
      <c r="A31" t="str">
        <v/>
      </c>
    </row>
    <row r="32">
      <c r="A32" t="str">
        <v>HOW TO USE:</v>
      </c>
    </row>
    <row r="33">
      <c r="A33" t="str">
        <v xml:space="preserve">  1. Copy the QuickRangeStats macro from the blog post into VBA</v>
      </c>
    </row>
    <row r="34">
      <c r="A34" t="str">
        <v xml:space="preserve">     (Alt+F11 → Insert → Module → Paste)</v>
      </c>
    </row>
    <row r="35">
      <c r="A35" t="str">
        <v xml:space="preserve">  2. Navigate to any sheet and select a range when prompted</v>
      </c>
    </row>
    <row r="36">
      <c r="A36" t="str">
        <v xml:space="preserve">  3. Compare the MsgBox output to the expected values above</v>
      </c>
    </row>
  </sheetData>
  <ignoredErrors>
    <ignoredError numberStoredAsText="1" sqref="A1:A3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Depreciation</vt:lpstr>
      <vt:lpstr>Trial Balance</vt:lpstr>
      <vt:lpstr>Vendor List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