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ial Balance" sheetId="1" r:id="rId1"/>
    <sheet name="Fixed Assets" sheetId="2" r:id="rId2"/>
    <sheet name="State Apportionment" sheetId="3" r:id="rId3"/>
    <sheet name="Instruction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cols>
    <col min="1" max="1" width="14.83203125" customWidth="1"/>
    <col min="2" max="2" width="32.83203125" customWidth="1"/>
    <col min="3" max="3" width="18.83203125" customWidth="1"/>
    <col min="4" max="4" width="18.83203125" customWidth="1"/>
    <col min="5" max="5" width="12.83203125" customWidth="1"/>
  </cols>
  <sheetData>
    <row r="1">
      <c r="A1" t="str">
        <v>Account Code</v>
      </c>
      <c r="B1" t="str">
        <v>Account Name</v>
      </c>
      <c r="C1" t="str">
        <v>Ending Balance</v>
      </c>
      <c r="D1" t="str">
        <v>PY Balance</v>
      </c>
      <c r="E1" t="str">
        <v>WP Ref</v>
      </c>
    </row>
    <row r="2">
      <c r="A2" t="str">
        <v>11010</v>
      </c>
      <c r="B2" t="str">
        <v>Cash — Operating</v>
      </c>
      <c r="C2">
        <v>245320.5</v>
      </c>
      <c r="D2">
        <v>198500</v>
      </c>
      <c r="E2" t="str">
        <v>Sched-L</v>
      </c>
    </row>
    <row r="3">
      <c r="A3" t="str">
        <v>11020</v>
      </c>
      <c r="B3" t="str">
        <v>Cash — Payroll</v>
      </c>
      <c r="C3">
        <v>18340</v>
      </c>
      <c r="D3">
        <v>15200</v>
      </c>
      <c r="E3" t="str">
        <v>Sched-L</v>
      </c>
    </row>
    <row r="4">
      <c r="A4" t="str">
        <v>11030</v>
      </c>
      <c r="B4" t="str">
        <v>Cash — Money Market</v>
      </c>
      <c r="C4">
        <v>520000</v>
      </c>
      <c r="D4">
        <v>495000</v>
      </c>
      <c r="E4" t="str">
        <v>Sched-L</v>
      </c>
    </row>
    <row r="5">
      <c r="A5" t="str">
        <v>12010</v>
      </c>
      <c r="B5" t="str">
        <v>Accounts Receivable</v>
      </c>
      <c r="C5">
        <v>412800</v>
      </c>
      <c r="D5">
        <v>389000</v>
      </c>
      <c r="E5" t="str">
        <v>Sched-L</v>
      </c>
    </row>
    <row r="6">
      <c r="A6" t="str">
        <v>12020</v>
      </c>
      <c r="B6" t="str">
        <v>Allowance for Doubtful Accounts</v>
      </c>
      <c r="C6">
        <v>-18500</v>
      </c>
      <c r="D6">
        <v>-15200</v>
      </c>
      <c r="E6" t="str">
        <v>Sched-L</v>
      </c>
    </row>
    <row r="7">
      <c r="A7" t="str">
        <v>13010</v>
      </c>
      <c r="B7" t="str">
        <v>Inventory — Raw Materials</v>
      </c>
      <c r="C7">
        <v>142500</v>
      </c>
      <c r="D7">
        <v>135000</v>
      </c>
      <c r="E7" t="str">
        <v>Sched-L</v>
      </c>
    </row>
    <row r="8">
      <c r="A8" t="str">
        <v>13020</v>
      </c>
      <c r="B8" t="str">
        <v>Inventory — Finished Goods</v>
      </c>
      <c r="C8">
        <v>89200</v>
      </c>
      <c r="D8">
        <v>78200</v>
      </c>
      <c r="E8" t="str">
        <v>Sched-L</v>
      </c>
    </row>
    <row r="9">
      <c r="A9" t="str">
        <v>15010</v>
      </c>
      <c r="B9" t="str">
        <v>Fixed Assets — Cost</v>
      </c>
      <c r="C9">
        <v>1250000</v>
      </c>
      <c r="D9">
        <v>1150000</v>
      </c>
      <c r="E9" t="str">
        <v>FA Sched</v>
      </c>
    </row>
    <row r="10">
      <c r="A10" t="str">
        <v>15020</v>
      </c>
      <c r="B10" t="str">
        <v>Accum. Depreciation</v>
      </c>
      <c r="C10">
        <v>-485000</v>
      </c>
      <c r="D10">
        <v>-420000</v>
      </c>
      <c r="E10" t="str">
        <v>FA Sched</v>
      </c>
    </row>
    <row r="11">
      <c r="A11" t="str">
        <v>16010</v>
      </c>
      <c r="B11" t="str">
        <v>Land</v>
      </c>
      <c r="C11">
        <v>350000</v>
      </c>
      <c r="D11">
        <v>350000</v>
      </c>
      <c r="E11" t="str">
        <v>Sched-L</v>
      </c>
    </row>
    <row r="12">
      <c r="A12" t="str">
        <v>21010</v>
      </c>
      <c r="B12" t="str">
        <v>Accounts Payable</v>
      </c>
      <c r="C12">
        <v>-187600</v>
      </c>
      <c r="D12">
        <v>-165800</v>
      </c>
      <c r="E12" t="str">
        <v>Sched-L</v>
      </c>
    </row>
    <row r="13">
      <c r="A13" t="str">
        <v>21020</v>
      </c>
      <c r="B13" t="str">
        <v>Accrued Payroll</v>
      </c>
      <c r="C13">
        <v>-45200</v>
      </c>
      <c r="D13">
        <v>-38900</v>
      </c>
      <c r="E13" t="str">
        <v>Sched-L</v>
      </c>
    </row>
    <row r="14">
      <c r="A14" t="str">
        <v>21030</v>
      </c>
      <c r="B14" t="str">
        <v>Accrued Bonus</v>
      </c>
      <c r="C14">
        <v>-85000</v>
      </c>
      <c r="D14">
        <v>-75000</v>
      </c>
      <c r="E14" t="str">
        <v>Sched-L</v>
      </c>
    </row>
    <row r="15">
      <c r="A15" t="str">
        <v>22010</v>
      </c>
      <c r="B15" t="str">
        <v>Taxes Payable</v>
      </c>
      <c r="C15">
        <v>-105000</v>
      </c>
      <c r="D15">
        <v>-95000</v>
      </c>
      <c r="E15" t="str">
        <v>Sched-L</v>
      </c>
    </row>
    <row r="16">
      <c r="A16" t="str">
        <v>31010</v>
      </c>
      <c r="B16" t="str">
        <v>Notes Payable — LT</v>
      </c>
      <c r="C16">
        <v>-420000</v>
      </c>
      <c r="D16">
        <v>-400000</v>
      </c>
      <c r="E16" t="str">
        <v>Sched-L</v>
      </c>
    </row>
    <row r="17">
      <c r="A17" t="str">
        <v>32010</v>
      </c>
      <c r="B17" t="str">
        <v>Retained Earnings</v>
      </c>
      <c r="C17">
        <v>-1556860.5</v>
      </c>
      <c r="D17">
        <v>-1480320.5</v>
      </c>
      <c r="E17" t="str">
        <v>Sched-L</v>
      </c>
    </row>
    <row r="18">
      <c r="A18" t="str">
        <v>40010</v>
      </c>
      <c r="B18" t="str">
        <v>Revenue — Product Sales</v>
      </c>
      <c r="C18">
        <v>-3850000</v>
      </c>
      <c r="D18">
        <v>-3320000</v>
      </c>
      <c r="E18" t="str">
        <v>Sched-A</v>
      </c>
    </row>
    <row r="19">
      <c r="A19" t="str">
        <v>41010</v>
      </c>
      <c r="B19" t="str">
        <v>Revenue — Service</v>
      </c>
      <c r="C19">
        <v>-1200000</v>
      </c>
      <c r="D19">
        <v>-1050000</v>
      </c>
      <c r="E19" t="str">
        <v>Sched-A</v>
      </c>
    </row>
    <row r="20">
      <c r="A20" t="str">
        <v>50010</v>
      </c>
      <c r="B20" t="str">
        <v>COGS — Materials</v>
      </c>
      <c r="C20">
        <v>1280000</v>
      </c>
      <c r="D20">
        <v>1150000</v>
      </c>
      <c r="E20" t="str">
        <v>Sched-E</v>
      </c>
    </row>
    <row r="21">
      <c r="A21" t="str">
        <v>50020</v>
      </c>
      <c r="B21" t="str">
        <v>COGS — Labor</v>
      </c>
      <c r="C21">
        <v>420000</v>
      </c>
      <c r="D21">
        <v>380000</v>
      </c>
      <c r="E21" t="str">
        <v>Sched-E</v>
      </c>
    </row>
    <row r="22">
      <c r="A22" t="str">
        <v>60010</v>
      </c>
      <c r="B22" t="str">
        <v>Salaries — Officers</v>
      </c>
      <c r="C22">
        <v>380000</v>
      </c>
      <c r="D22">
        <v>360000</v>
      </c>
      <c r="E22" t="str">
        <v>Sched-E</v>
      </c>
    </row>
    <row r="23">
      <c r="A23" t="str">
        <v>60020</v>
      </c>
      <c r="B23" t="str">
        <v>Salaries — Staff</v>
      </c>
      <c r="C23">
        <v>620000</v>
      </c>
      <c r="D23">
        <v>590000</v>
      </c>
      <c r="E23" t="str">
        <v>Sched-E</v>
      </c>
    </row>
    <row r="24">
      <c r="A24" t="str">
        <v>70010</v>
      </c>
      <c r="B24" t="str">
        <v>Depreciation Expense</v>
      </c>
      <c r="C24">
        <v>95000</v>
      </c>
      <c r="D24">
        <v>88000</v>
      </c>
      <c r="E24" t="str">
        <v>Sched-E</v>
      </c>
    </row>
    <row r="25">
      <c r="A25" t="str">
        <v>80010</v>
      </c>
      <c r="B25" t="str">
        <v>Rent Expense</v>
      </c>
      <c r="C25">
        <v>120000</v>
      </c>
      <c r="D25">
        <v>120000</v>
      </c>
      <c r="E25" t="str">
        <v>Sched-E</v>
      </c>
    </row>
    <row r="26">
      <c r="A26" t="str">
        <v>90010</v>
      </c>
      <c r="B26" t="str">
        <v>Interest Expense</v>
      </c>
      <c r="C26">
        <v>28000</v>
      </c>
      <c r="D26">
        <v>32000</v>
      </c>
      <c r="E26" t="str">
        <v>Sched-E</v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</row>
    <row r="28">
      <c r="A28" t="str">
        <v/>
      </c>
      <c r="B28" t="str">
        <v>TOTAL</v>
      </c>
      <c r="C28">
        <f>=SUM(C2:C26)</f>
        <v>-1074139.5</v>
      </c>
      <c r="D28">
        <f>=SUM(D2:D26)</f>
        <v>-1032620.5</v>
      </c>
      <c r="E28" t="str">
        <v/>
      </c>
    </row>
  </sheetData>
  <ignoredErrors>
    <ignoredError numberStoredAsText="1" sqref="A1:E2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10.83203125" customWidth="1"/>
    <col min="2" max="2" width="34.83203125" customWidth="1"/>
    <col min="3" max="3" width="14.83203125" customWidth="1"/>
    <col min="4" max="4" width="14.83203125" customWidth="1"/>
    <col min="5" max="5" width="12.83203125" customWidth="1"/>
    <col min="6" max="6" width="16.83203125" customWidth="1"/>
  </cols>
  <sheetData>
    <row r="1">
      <c r="A1" t="str">
        <v>Asset #</v>
      </c>
      <c r="B1" t="str">
        <v>Description</v>
      </c>
      <c r="C1" t="str">
        <v>Cost Basis</v>
      </c>
      <c r="D1" t="str">
        <v>Accum Depr</v>
      </c>
      <c r="E1" t="str">
        <v>NBV</v>
      </c>
      <c r="F1" t="str">
        <v>Placed in Service</v>
      </c>
    </row>
    <row r="2">
      <c r="A2" t="str">
        <v>FA-001</v>
      </c>
      <c r="B2" t="str">
        <v>Office Building — 123 Main St</v>
      </c>
      <c r="C2">
        <v>800000</v>
      </c>
      <c r="D2">
        <v>320000</v>
      </c>
      <c r="E2">
        <f>=C2-D2</f>
        <v>480000</v>
      </c>
      <c r="F2" t="str">
        <v>03/15/2018</v>
      </c>
    </row>
    <row r="3">
      <c r="A3" t="str">
        <v>FA-002</v>
      </c>
      <c r="B3" t="str">
        <v>Manufacturing Equipment — Line A</v>
      </c>
      <c r="C3">
        <v>350000</v>
      </c>
      <c r="D3">
        <v>175000</v>
      </c>
      <c r="E3">
        <f>=C3-D3</f>
        <v>175000</v>
      </c>
      <c r="F3" t="str">
        <v>06/01/2021</v>
      </c>
    </row>
    <row r="4">
      <c r="A4" t="str">
        <v>FA-003</v>
      </c>
      <c r="B4" t="str">
        <v>Manufacturing Equipment — Line B</v>
      </c>
      <c r="C4">
        <v>280000</v>
      </c>
      <c r="D4">
        <v>120000</v>
      </c>
      <c r="E4">
        <f>=C4-D4</f>
        <v>160000</v>
      </c>
      <c r="F4" t="str">
        <v>09/15/2022</v>
      </c>
    </row>
    <row r="5">
      <c r="A5" t="str">
        <v>FA-004</v>
      </c>
      <c r="B5" t="str">
        <v>Furniture &amp; Fixtures</v>
      </c>
      <c r="C5">
        <v>85000</v>
      </c>
      <c r="D5">
        <v>34000</v>
      </c>
      <c r="E5">
        <f>=C5-D5</f>
        <v>51000</v>
      </c>
      <c r="F5" t="str">
        <v>01/10/2023</v>
      </c>
    </row>
    <row r="6">
      <c r="A6" t="str">
        <v>FA-005</v>
      </c>
      <c r="B6" t="str">
        <v>Delivery Vehicles (3)</v>
      </c>
      <c r="C6">
        <v>120000</v>
      </c>
      <c r="D6">
        <v>72000</v>
      </c>
      <c r="E6">
        <f>=C6-D6</f>
        <v>48000</v>
      </c>
      <c r="F6" t="str">
        <v>04/01/2024</v>
      </c>
    </row>
    <row r="7">
      <c r="A7" t="str">
        <v>FA-006</v>
      </c>
      <c r="B7" t="str">
        <v>Computer Equipment</v>
      </c>
      <c r="C7">
        <v>45000</v>
      </c>
      <c r="D7">
        <v>27000</v>
      </c>
      <c r="E7">
        <f>=C7-D7</f>
        <v>18000</v>
      </c>
      <c r="F7" t="str">
        <v>07/01/2024</v>
      </c>
    </row>
    <row r="8">
      <c r="A8" t="str">
        <v>FA-007</v>
      </c>
      <c r="B8" t="str">
        <v>Leasehold Improvements</v>
      </c>
      <c r="C8">
        <v>180000</v>
      </c>
      <c r="D8">
        <v>54000</v>
      </c>
      <c r="E8">
        <f>=C8-D8</f>
        <v>126000</v>
      </c>
      <c r="F8" t="str">
        <v>12/31/2024</v>
      </c>
    </row>
    <row r="9">
      <c r="A9" t="str">
        <v>FA-008</v>
      </c>
      <c r="B9" t="str">
        <v>Land — 123 Main St</v>
      </c>
      <c r="C9">
        <v>350000</v>
      </c>
      <c r="D9">
        <v>0</v>
      </c>
      <c r="E9">
        <f>=C9-D9</f>
        <v>350000</v>
      </c>
      <c r="F9" t="str">
        <v>03/15/2018</v>
      </c>
    </row>
  </sheetData>
  <ignoredErrors>
    <ignoredError numberStoredAsText="1" sqref="A1:F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0.83203125" customWidth="1"/>
    <col min="6" max="6" width="14.83203125" customWidth="1"/>
  </cols>
  <sheetData>
    <row r="1">
      <c r="A1" t="str">
        <v>State</v>
      </c>
      <c r="B1" t="str">
        <v>Sales Factor</v>
      </c>
      <c r="C1" t="str">
        <v>Property Factor</v>
      </c>
      <c r="D1" t="str">
        <v>Payroll Factor</v>
      </c>
      <c r="E1" t="str">
        <v>Appt %</v>
      </c>
      <c r="F1" t="str">
        <v>Appt Income</v>
      </c>
    </row>
    <row r="2">
      <c r="A2" t="str">
        <v>California</v>
      </c>
      <c r="B2">
        <v>0.42</v>
      </c>
      <c r="C2">
        <v>0.38</v>
      </c>
      <c r="D2">
        <v>0.45</v>
      </c>
      <c r="E2">
        <f>=AVERAGE(B2,C2,D2)</f>
        <v>0</v>
      </c>
      <c r="F2">
        <f>=E2*1250000</f>
        <v>0</v>
      </c>
    </row>
    <row r="3">
      <c r="A3" t="str">
        <v>New York</v>
      </c>
      <c r="B3">
        <v>0.18</v>
      </c>
      <c r="C3">
        <v>0.22</v>
      </c>
      <c r="D3">
        <v>0.2</v>
      </c>
      <c r="E3">
        <f>=AVERAGE(B3,C3,D3)</f>
        <v>0</v>
      </c>
      <c r="F3">
        <f>=E3*1250000</f>
        <v>0</v>
      </c>
    </row>
    <row r="4">
      <c r="A4" t="str">
        <v>Texas</v>
      </c>
      <c r="B4">
        <v>0.15</v>
      </c>
      <c r="C4">
        <v>0.12</v>
      </c>
      <c r="D4">
        <v>0.1</v>
      </c>
      <c r="E4">
        <f>=AVERAGE(B4,C4,D4)</f>
        <v>0</v>
      </c>
      <c r="F4">
        <f>=E4*1250000</f>
        <v>0</v>
      </c>
    </row>
    <row r="5">
      <c r="A5" t="str">
        <v>Illinois</v>
      </c>
      <c r="B5">
        <v>0.1</v>
      </c>
      <c r="C5">
        <v>0.11</v>
      </c>
      <c r="D5">
        <v>0.12</v>
      </c>
      <c r="E5">
        <f>=AVERAGE(B5,C5,D5)</f>
        <v>0</v>
      </c>
      <c r="F5">
        <f>=E5*1250000</f>
        <v>0</v>
      </c>
    </row>
    <row r="6">
      <c r="A6" t="str">
        <v>Florida</v>
      </c>
      <c r="B6">
        <v>0.08</v>
      </c>
      <c r="C6">
        <v>0.09</v>
      </c>
      <c r="D6">
        <v>0.07</v>
      </c>
      <c r="E6">
        <f>=AVERAGE(B6,C6,D6)</f>
        <v>0</v>
      </c>
      <c r="F6">
        <f>=E6*1250000</f>
        <v>0</v>
      </c>
    </row>
    <row r="7">
      <c r="A7" t="str">
        <v>New Jersey</v>
      </c>
      <c r="B7">
        <v>0.05</v>
      </c>
      <c r="C7">
        <v>0.06</v>
      </c>
      <c r="D7">
        <v>0.05</v>
      </c>
      <c r="E7">
        <f>=AVERAGE(B7,C7,D7)</f>
        <v>0</v>
      </c>
      <c r="F7">
        <f>=E7*1250000</f>
        <v>0</v>
      </c>
    </row>
    <row r="8">
      <c r="A8" t="str">
        <v>Other</v>
      </c>
      <c r="B8">
        <v>0.02</v>
      </c>
      <c r="C8">
        <v>0.02</v>
      </c>
      <c r="D8">
        <v>0.01</v>
      </c>
      <c r="E8">
        <f>=AVERAGE(B8,C8,D8)</f>
        <v>0</v>
      </c>
      <c r="F8">
        <f>=E8*1250000</f>
        <v>0</v>
      </c>
    </row>
  </sheetData>
  <ignoredErrors>
    <ignoredError numberStoredAsText="1" sqref="A1:F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cols>
    <col min="1" max="1" width="78.83203125" customWidth="1"/>
  </cols>
  <sheetData>
    <row r="1">
      <c r="A1" t="str">
        <v>Tax Automation Blog — Selection to CSV Sample</v>
      </c>
    </row>
    <row r="2">
      <c r="A2" t="str">
        <v/>
      </c>
    </row>
    <row r="3">
      <c r="A3" t="str">
        <v>This workbook simulates a multi-sheet tax engagement file — a trial</v>
      </c>
    </row>
    <row r="4">
      <c r="A4" t="str">
        <v>balance, a fixed asset schedule, and a state apportionment table. Use</v>
      </c>
    </row>
    <row r="5">
      <c r="A5" t="str">
        <v>it to test the Selection to CSV macro with different range selections.</v>
      </c>
    </row>
    <row r="6">
      <c r="A6" t="str">
        <v/>
      </c>
    </row>
    <row r="7">
      <c r="A7" t="str">
        <v>SCENARIOS TO TRY:</v>
      </c>
    </row>
    <row r="8">
      <c r="A8" t="str">
        <v xml:space="preserve">  1. Trial Balance sheet — Select A1:E26 (account codes through WP refs).</v>
      </c>
    </row>
    <row r="9">
      <c r="A9" t="str">
        <v xml:space="preserve">     Export should contain 25 data rows + header, 5 columns of values.</v>
      </c>
    </row>
    <row r="10">
      <c r="A10" t="str">
        <v xml:space="preserve">     VLOOKUP formulas in column G should NOT appear (not in selection).</v>
      </c>
    </row>
    <row r="11">
      <c r="A11" t="str">
        <v xml:space="preserve">     TOTAL row formulas convert to their calculated values.</v>
      </c>
    </row>
    <row r="12">
      <c r="A12" t="str">
        <v/>
      </c>
    </row>
    <row r="13">
      <c r="A13" t="str">
        <v xml:space="preserve">  2. Fixed Assets sheet — Select A1:E9 (all except Placed in Service).</v>
      </c>
    </row>
    <row r="14">
      <c r="A14" t="str">
        <v xml:space="preserve">     Export should contain 8 asset rows + header, 5 columns.</v>
      </c>
    </row>
    <row r="15">
      <c r="A15" t="str">
        <v xml:space="preserve">     NBV formulas (Cost - Accum Depr) convert to their calculated values.</v>
      </c>
    </row>
    <row r="16">
      <c r="A16" t="str">
        <v/>
      </c>
    </row>
    <row r="17">
      <c r="A17" t="str">
        <v xml:space="preserve">  3. State Apportionment sheet — Select A1:F8 (full table).</v>
      </c>
    </row>
    <row r="18">
      <c r="A18" t="str">
        <v xml:space="preserve">     Appt % and Appt Income cells should export as values, not formulas.</v>
      </c>
    </row>
    <row r="19">
      <c r="A19" t="str">
        <v xml:space="preserve">     CA apportionment should show ~41.67%, not =AVERAGE(B2,C2,D2).</v>
      </c>
    </row>
    <row r="20">
      <c r="A20" t="str">
        <v/>
      </c>
    </row>
    <row r="21">
      <c r="A21" t="str">
        <v xml:space="preserve">  4. Trial Balance sheet — Select C1:C28 (Ending Balance column only).</v>
      </c>
    </row>
    <row r="22">
      <c r="A22" t="str">
        <v xml:space="preserve">     Single-column export. TOTAL row = $0.00. Good for quick balance</v>
      </c>
    </row>
    <row r="23">
      <c r="A23" t="str">
        <v xml:space="preserve">     checks to send to a client.</v>
      </c>
    </row>
    <row r="24">
      <c r="A24" t="str">
        <v/>
      </c>
    </row>
    <row r="25">
      <c r="A25" t="str">
        <v>WHAT TO VERIFY IN EACH CSV:</v>
      </c>
    </row>
    <row r="26">
      <c r="A26" t="str">
        <v xml:space="preserve">  • No formulas — every cell is a plain value or text</v>
      </c>
    </row>
    <row r="27">
      <c r="A27" t="str">
        <v xml:space="preserve">  • File is in the same folder as this sample workbook</v>
      </c>
    </row>
    <row r="28">
      <c r="A28" t="str">
        <v xml:space="preserve">  • Filename includes a timestamp like</v>
      </c>
    </row>
    <row r="29">
      <c r="A29" t="str">
        <v xml:space="preserve">    selection-to-csv_yyyy-mm-dd_hhmm.csv</v>
      </c>
    </row>
    <row r="30">
      <c r="A30" t="str">
        <v xml:space="preserve">  • Values, not formulas — NBV column shows numbers, not =C2-D2</v>
      </c>
    </row>
  </sheetData>
  <ignoredErrors>
    <ignoredError numberStoredAsText="1" sqref="A1:A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Trial Balance</vt:lpstr>
      <vt:lpstr>Fixed Assets</vt:lpstr>
      <vt:lpstr>State Apportionment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